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<sst xmlns="http://schemas.openxmlformats.org/spreadsheetml/2006/main" count="1391" uniqueCount="467">
  <si>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</si>
  <si>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</si>
  <si>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</si>
  <si>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</si>
  <si>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</si>
  <si>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</si>
  <si>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</si>
  <si>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</si>
  <si>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</si>
  <si>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</si>
  <si>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</si>
  <si>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</si>
  <si>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</si>
  <si>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</si>
  <si>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</si>
  <si>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</si>
  <si>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</si>
  <si>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</si>
  <si>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</si>
  <si>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</si>
  <si>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</si>
  <si>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</si>
  <si>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</si>
  <si>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</si>
  <si>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</si>
  <si>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</si>
  <si>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</si>
  <si>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</si>
  <si>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</si>
  <si>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</si>
  <si>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</si>
  <si>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</si>
  <si>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</si>
  <si>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</si>
  <si>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</si>
  <si>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</si>
  <si>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</si>
  <si>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</si>
  <si>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</si>
  <si>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</si>
  <si>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</si>
  <si>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</si>
  <si>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</si>
  <si>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</si>
  <si>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</si>
  <si>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</si>
  <si>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</si>
  <si>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</si>
  <si>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</si>
  <si>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</si>
  <si>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</si>
  <si>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</si>
  <si>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</si>
  <si>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</si>
  <si>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</si>
  <si>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</si>
  <si>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</si>
  <si>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</si>
  <si>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</si>
  <si>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</si>
  <si>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</si>
  <si>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</si>
  <si>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</si>
  <si>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</si>
  <si>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</si>
  <si>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</si>
  <si>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</si>
  <si>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</si>
  <si>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</si>
  <si>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</si>
  <si>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</si>
  <si>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</si>
  <si>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</si>
  <si>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</si>
  <si>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</si>
  <si>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</si>
  <si>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</si>
  <si>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</si>
  <si>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</si>
  <si>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</si>
  <si>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</si>
  <si>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</si>
  <si>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</si>
  <si>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</si>
  <si>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</si>
  <si>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</si>
  <si>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</si>
  <si>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</si>
  <si>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</si>
  <si>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</si>
  <si>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</si>
  <si>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</si>
  <si>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</si>
  <si>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</si>
  <si>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</si>
  <si>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</si>
  <si>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</si>
  <si>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</si>
  <si>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</si>
  <si>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</si>
  <si>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</si>
  <si>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</si>
  <si>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</si>
  <si>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</si>
  <si>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</si>
  <si>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</si>
  <si>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</si>
  <si>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</si>
  <si>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</si>
  <si>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</si>
  <si>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</si>
  <si>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</si>
  <si>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</si>
  <si>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</si>
  <si>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</si>
  <si>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</si>
  <si>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</si>
  <si>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</si>
  <si>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</si>
  <si>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</si>
  <si>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</si>
  <si>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</si>
  <si>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</si>
  <si>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</si>
  <si>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</si>
  <si>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</si>
  <si>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</si>
  <si>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</si>
  <si>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</si>
  <si>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</si>
  <si>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</si>
  <si>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</si>
  <si>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</si>
  <si>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</si>
  <si>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</si>
  <si>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</si>
  <si>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</si>
  <si>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</si>
  <si>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</si>
  <si>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</si>
  <si>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</si>
  <si>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</si>
  <si>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</si>
  <si>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</si>
  <si>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</si>
  <si>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</si>
  <si>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</si>
  <si>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</si>
  <si>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</si>
  <si>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</si>
  <si>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</si>
  <si>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</si>
  <si>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</si>
  <si>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</si>
  <si>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</si>
  <si>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</si>
  <si>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</si>
  <si>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</si>
  <si>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</si>
  <si>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</si>
  <si>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</si>
  <si>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</si>
  <si>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</si>
  <si>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</si>
  <si>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</si>
  <si>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</si>
  <si>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</si>
  <si>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</si>
  <si>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</si>
  <si>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</si>
  <si>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</si>
  <si>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</si>
  <si>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</si>
  <si>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</si>
  <si>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</si>
  <si>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</si>
  <si>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</si>
  <si>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</si>
  <si>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</si>
  <si>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</si>
  <si>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</si>
  <si>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</si>
  <si>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</si>
  <si>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</si>
  <si>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</si>
  <si>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</si>
  <si>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</si>
  <si>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</si>
  <si>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</si>
  <si>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</si>
  <si>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</si>
  <si>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</si>
  <si>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</si>
  <si>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</si>
  <si>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</si>
  <si>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</si>
  <si>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</si>
  <si>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</si>
  <si>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</si>
  <si>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</si>
  <si>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</si>
  <si>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</si>
  <si>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</si>
  <si>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</si>
  <si>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</si>
  <si>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</si>
  <si>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</si>
  <si>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</si>
  <si>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</si>
  <si>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</si>
  <si>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</si>
  <si>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</si>
  <si>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</si>
  <si>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</si>
  <si>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</si>
  <si>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</si>
  <si>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</si>
  <si>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</si>
  <si>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</si>
  <si>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</si>
  <si>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</si>
  <si>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</si>
  <si>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</si>
  <si>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</si>
  <si>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</si>
  <si>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</si>
  <si>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</si>
  <si>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</si>
  <si>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</si>
  <si>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</si>
  <si>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</si>
  <si>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</si>
  <si>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</si>
  <si>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</si>
  <si>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</si>
  <si>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</si>
  <si>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</si>
  <si>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</si>
  <si>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</si>
  <si>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</si>
  <si>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</si>
  <si>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</si>
  <si>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</si>
  <si>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</si>
  <si>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</si>
  <si>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</si>
  <si>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</si>
  <si>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</si>
  <si>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</si>
  <si>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</si>
  <si>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</si>
  <si>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</si>
  <si>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</si>
  <si>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</si>
  <si>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</si>
  <si>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</si>
  <si>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</si>
  <si>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</si>
  <si>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</si>
  <si>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</si>
  <si>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</si>
  <si>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</si>
  <si>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</si>
  <si>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</si>
  <si>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</si>
  <si>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</si>
  <si>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</si>
  <si>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</si>
  <si>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</si>
  <si>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</si>
  <si>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</si>
  <si>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</si>
  <si>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</si>
  <si>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</si>
  <si>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</si>
  <si>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</si>
  <si>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</si>
  <si>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</si>
  <si>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</si>
  <si>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</si>
  <si>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</si>
  <si>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</si>
  <si>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</si>
  <si>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</si>
  <si>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</si>
  <si>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</si>
  <si>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</si>
  <si>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</si>
  <si>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</si>
  <si>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</si>
  <si>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</si>
  <si>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</si>
  <si>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</si>
  <si>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</si>
  <si>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</si>
  <si>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</si>
  <si>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</si>
  <si>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</si>
  <si>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</si>
  <si>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</si>
  <si>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</si>
  <si>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</si>
  <si>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</si>
  <si>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</si>
  <si>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</si>
  <si>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</si>
  <si>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</si>
  <si>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</si>
  <si>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</si>
  <si>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</si>
  <si>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</si>
  <si>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</si>
  <si>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</si>
  <si>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</si>
  <si>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</si>
  <si>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</si>
  <si>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</si>
  <si>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</si>
  <si>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</si>
  <si>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</si>
  <si>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</si>
  <si>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</si>
  <si>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</si>
  <si>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</si>
  <si>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</si>
  <si>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</si>
  <si>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</si>
  <si>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</si>
  <si>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</si>
  <si>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</si>
  <si>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</si>
  <si>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</si>
  <si>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</si>
  <si>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</si>
  <si>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</si>
  <si>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29000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</si>
  <si>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</si>
  <si>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</si>
  <si>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</si>
  <si>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</si>
  <si>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</si>
  <si>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</si>
  <si>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</si>
  <si>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</si>
  <si>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</si>
  <si>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</si>
  <si>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</si>
  <si>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</si>
  <si>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</si>
  <si>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</si>
  <si>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</si>
  <si>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</si>
  <si>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</si>
  <si>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</si>
  <si>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</si>
  <si>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</si>
  <si>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</si>
  <si>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</si>
  <si>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</si>
  <si>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</si>
  <si>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</si>
  <si>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</si>
  <si>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</si>
  <si>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</si>
  <si>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</si>
  <si>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</si>
  <si>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</si>
  <si>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</si>
  <si>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</si>
  <si>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</si>
  <si>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</si>
  <si>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</si>
  <si>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</si>
  <si>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</si>
  <si>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</si>
  <si>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</si>
  <si>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</si>
  <si>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</si>
  <si>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</si>
  <si>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</si>
  <si>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</si>
  <si>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</si>
  <si>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</si>
  <si>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10000,00</t>
  </si>
  <si>
    <t>0502 7954102 244 226</t>
  </si>
  <si>
    <t>900</t>
  </si>
  <si>
    <t>80,00</t>
  </si>
  <si>
    <t>0203 0013600 244 340</t>
  </si>
  <si>
    <t>132000</t>
  </si>
  <si>
    <t>5300</t>
  </si>
  <si>
    <t>25100</t>
  </si>
  <si>
    <t>182 101 0202001 2000 110</t>
  </si>
  <si>
    <t>на 1 февраля 2013 г</t>
  </si>
  <si>
    <t>01.02.2013</t>
  </si>
  <si>
    <t>"4"  февраля  2013  г.</t>
  </si>
  <si>
    <t>1318,39</t>
  </si>
  <si>
    <t>2935,00</t>
  </si>
  <si>
    <t>8695,57</t>
  </si>
  <si>
    <t>15005,35</t>
  </si>
  <si>
    <t>1100</t>
  </si>
  <si>
    <t>2084,51</t>
  </si>
  <si>
    <t>63200</t>
  </si>
  <si>
    <t>73692,81</t>
  </si>
  <si>
    <t>917,33</t>
  </si>
  <si>
    <t>169,19</t>
  </si>
  <si>
    <t>12,33</t>
  </si>
  <si>
    <t>115790,44</t>
  </si>
  <si>
    <t>-331,17</t>
  </si>
  <si>
    <t>6432</t>
  </si>
  <si>
    <t>0,35</t>
  </si>
  <si>
    <t>2810</t>
  </si>
  <si>
    <t>1839,04</t>
  </si>
  <si>
    <t>600</t>
  </si>
  <si>
    <t>101,58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</si>
  <si>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</si>
  <si>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</si>
  <si>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</si>
  <si>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</si>
  <si>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</si>
  <si>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</si>
  <si>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</si>
  <si>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</si>
  <si>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</si>
  <si>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</si>
  <si>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</si>
  <si>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</si>
  <si>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</si>
  <si>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</si>
  <si>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</si>
  <si>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</si>
  <si>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</si>
  <si>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</si>
  <si>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</si>
  <si>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495127,35</t>
  </si>
  <si>
    <t>-495127,35</t>
  </si>
  <si>
    <t>-6630700</t>
  </si>
  <si>
    <t>480700</t>
  </si>
  <si>
    <t>144700</t>
  </si>
  <si>
    <t>20000</t>
  </si>
  <si>
    <t>1356500</t>
  </si>
  <si>
    <t>409600</t>
  </si>
  <si>
    <t>67400</t>
  </si>
  <si>
    <t>20400</t>
  </si>
  <si>
    <t>22000</t>
  </si>
  <si>
    <t>38000</t>
  </si>
  <si>
    <t>51000</t>
  </si>
  <si>
    <t>110000</t>
  </si>
  <si>
    <t>43800</t>
  </si>
  <si>
    <t>6000</t>
  </si>
  <si>
    <t>50700,00</t>
  </si>
  <si>
    <t>114700</t>
  </si>
  <si>
    <t>34600</t>
  </si>
  <si>
    <t>50300</t>
  </si>
  <si>
    <t>0309 7954700 244 226</t>
  </si>
  <si>
    <t>0310 7954700 244 340</t>
  </si>
  <si>
    <t>45800</t>
  </si>
  <si>
    <t>3000</t>
  </si>
  <si>
    <t>95200</t>
  </si>
  <si>
    <t>85000</t>
  </si>
  <si>
    <t>50000</t>
  </si>
  <si>
    <t>195200</t>
  </si>
  <si>
    <t>245200</t>
  </si>
  <si>
    <t>12500</t>
  </si>
  <si>
    <t>6739800</t>
  </si>
  <si>
    <t>109100</t>
  </si>
  <si>
    <t>-638341,90</t>
  </si>
  <si>
    <t>143214,55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</si>
</sst>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20" zoomScaleSheetLayoutView="120" zoomScalePageLayoutView="0" workbookViewId="0" topLeftCell="C105">
      <selection activeCell="H116" sqref="H116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D12+D56+D60+D67+D72+D102+D110+D112</f>
        <v>6739800</v>
      </c>
      <c r="E10" s="110">
        <f>D10</f>
        <v>6739800</v>
      </c>
      <c r="F10" s="110">
        <f>F12+F56+F60+F67+F72+F102+F110+F112</f>
        <v>143006.55000000002</v>
      </c>
      <c r="G10" s="141" t="s">
        <v>220</v>
      </c>
      <c r="H10" s="141" t="s">
        <v>220</v>
      </c>
      <c r="I10" s="116">
        <f>F10</f>
        <v>143006.55000000002</v>
      </c>
      <c r="J10" s="122">
        <f>D10-F10</f>
        <v>6596793.45</v>
      </c>
      <c r="K10" s="122">
        <f>E10-F10</f>
        <v>6596793.45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D13+D20+D43+D45+D47+D51</f>
        <v>2869600</v>
      </c>
      <c r="E12" s="110">
        <f>E13+E20+E43+E45+E47+E49+E51</f>
        <v>2869600</v>
      </c>
      <c r="F12" s="110">
        <f>F13+F20+F43+F45+F47+F49+F51</f>
        <v>74551.56</v>
      </c>
      <c r="G12" s="43" t="s">
        <v>220</v>
      </c>
      <c r="H12" s="43" t="s">
        <v>220</v>
      </c>
      <c r="I12" s="116">
        <f aca="true" t="shared" si="0" ref="I12:I29">F12</f>
        <v>74551.56</v>
      </c>
      <c r="J12" s="121">
        <f aca="true" t="shared" si="1" ref="J12:J35">D12-F12</f>
        <v>2795048.44</v>
      </c>
      <c r="K12" s="124">
        <f aca="true" t="shared" si="2" ref="K12:K27">E12-F12</f>
        <v>2795048.44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10000</v>
      </c>
      <c r="G13" s="43" t="s">
        <v>220</v>
      </c>
      <c r="H13" s="43" t="s">
        <v>220</v>
      </c>
      <c r="I13" s="116">
        <f t="shared" si="0"/>
        <v>10000</v>
      </c>
      <c r="J13" s="121">
        <f t="shared" si="1"/>
        <v>640700</v>
      </c>
      <c r="K13" s="124">
        <f t="shared" si="2"/>
        <v>640700</v>
      </c>
    </row>
    <row r="14" spans="1:11" ht="24.75" customHeight="1" thickBot="1">
      <c r="A14" s="55" t="s">
        <v>215</v>
      </c>
      <c r="B14" s="61" t="s">
        <v>157</v>
      </c>
      <c r="C14" s="2" t="s">
        <v>261</v>
      </c>
      <c r="D14" s="109">
        <f>D15+D16</f>
        <v>625400</v>
      </c>
      <c r="E14" s="109">
        <f>E15+E16</f>
        <v>625400</v>
      </c>
      <c r="F14" s="109">
        <f>F15+F16</f>
        <v>10000</v>
      </c>
      <c r="G14" s="43" t="s">
        <v>220</v>
      </c>
      <c r="H14" s="43" t="s">
        <v>220</v>
      </c>
      <c r="I14" s="115">
        <f t="shared" si="0"/>
        <v>10000</v>
      </c>
      <c r="J14" s="121">
        <f t="shared" si="1"/>
        <v>615400</v>
      </c>
      <c r="K14" s="124">
        <f t="shared" si="2"/>
        <v>615400</v>
      </c>
    </row>
    <row r="15" spans="1:11" ht="15" customHeight="1" thickBot="1">
      <c r="A15" s="55" t="s">
        <v>159</v>
      </c>
      <c r="B15" s="56" t="s">
        <v>158</v>
      </c>
      <c r="C15" s="2" t="s">
        <v>262</v>
      </c>
      <c r="D15" s="2" t="s">
        <v>436</v>
      </c>
      <c r="E15" s="2" t="s">
        <v>436</v>
      </c>
      <c r="F15" s="2" t="s">
        <v>383</v>
      </c>
      <c r="G15" s="43" t="s">
        <v>220</v>
      </c>
      <c r="H15" s="43" t="s">
        <v>220</v>
      </c>
      <c r="I15" s="115" t="str">
        <f t="shared" si="0"/>
        <v>10000,00</v>
      </c>
      <c r="J15" s="121">
        <f t="shared" si="1"/>
        <v>470700</v>
      </c>
      <c r="K15" s="124">
        <f t="shared" si="2"/>
        <v>470700</v>
      </c>
    </row>
    <row r="16" spans="1:11" ht="23.25" customHeight="1" thickBot="1">
      <c r="A16" s="55" t="s">
        <v>198</v>
      </c>
      <c r="B16" s="56" t="s">
        <v>162</v>
      </c>
      <c r="C16" s="2" t="s">
        <v>263</v>
      </c>
      <c r="D16" s="2" t="s">
        <v>437</v>
      </c>
      <c r="E16" s="2" t="s">
        <v>437</v>
      </c>
      <c r="F16" s="2"/>
      <c r="G16" s="43" t="s">
        <v>220</v>
      </c>
      <c r="H16" s="43" t="s">
        <v>220</v>
      </c>
      <c r="I16" s="115">
        <f t="shared" si="0"/>
        <v>0</v>
      </c>
      <c r="J16" s="121">
        <f t="shared" si="1"/>
        <v>144700</v>
      </c>
      <c r="K16" s="124">
        <f t="shared" si="2"/>
        <v>144700</v>
      </c>
    </row>
    <row r="17" spans="1:11" ht="24.75" customHeight="1" thickBot="1">
      <c r="A17" s="55" t="s">
        <v>215</v>
      </c>
      <c r="B17" s="61" t="s">
        <v>157</v>
      </c>
      <c r="C17" s="2" t="s">
        <v>264</v>
      </c>
      <c r="D17" s="109">
        <f>D18+D19</f>
        <v>25300</v>
      </c>
      <c r="E17" s="109">
        <f>E18+E19</f>
        <v>25300</v>
      </c>
      <c r="F17" s="109">
        <f>F18+F19</f>
        <v>0</v>
      </c>
      <c r="G17" s="43" t="s">
        <v>220</v>
      </c>
      <c r="H17" s="43" t="s">
        <v>220</v>
      </c>
      <c r="I17" s="115">
        <f>F17</f>
        <v>0</v>
      </c>
      <c r="J17" s="121">
        <f>D17-F17</f>
        <v>25300</v>
      </c>
      <c r="K17" s="124">
        <f>E17-F17</f>
        <v>25300</v>
      </c>
    </row>
    <row r="18" spans="1:11" ht="15" customHeight="1" thickBot="1">
      <c r="A18" s="55" t="s">
        <v>161</v>
      </c>
      <c r="B18" s="56" t="s">
        <v>160</v>
      </c>
      <c r="C18" s="2" t="s">
        <v>265</v>
      </c>
      <c r="D18" s="2" t="s">
        <v>438</v>
      </c>
      <c r="E18" s="2" t="s">
        <v>438</v>
      </c>
      <c r="F18" s="2"/>
      <c r="G18" s="43" t="s">
        <v>220</v>
      </c>
      <c r="H18" s="43" t="s">
        <v>220</v>
      </c>
      <c r="I18" s="115">
        <f t="shared" si="0"/>
        <v>0</v>
      </c>
      <c r="J18" s="121">
        <f t="shared" si="1"/>
        <v>20000</v>
      </c>
      <c r="K18" s="124">
        <f t="shared" si="2"/>
        <v>20000</v>
      </c>
    </row>
    <row r="19" spans="1:11" ht="23.25" customHeight="1">
      <c r="A19" s="55" t="s">
        <v>198</v>
      </c>
      <c r="B19" s="56" t="s">
        <v>162</v>
      </c>
      <c r="C19" s="2" t="s">
        <v>351</v>
      </c>
      <c r="D19" s="2" t="s">
        <v>389</v>
      </c>
      <c r="E19" s="2" t="s">
        <v>389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D21+D24+D27+D30+D35+D38+D40</f>
        <v>2148200</v>
      </c>
      <c r="E20" s="159">
        <v>2148200</v>
      </c>
      <c r="F20" s="159">
        <f>F21+F24+F27+F35+F36+F38+F40+F30</f>
        <v>58451.56</v>
      </c>
      <c r="G20" s="155" t="s">
        <v>220</v>
      </c>
      <c r="H20" s="155" t="s">
        <v>220</v>
      </c>
      <c r="I20" s="159">
        <f>F20</f>
        <v>58451.56</v>
      </c>
      <c r="J20" s="159">
        <f>D20-F20</f>
        <v>2089748.44</v>
      </c>
      <c r="K20" s="159">
        <f>E20-F20</f>
        <v>2089748.44</v>
      </c>
    </row>
    <row r="21" spans="1:11" ht="24.75" customHeight="1" thickBot="1">
      <c r="A21" s="55" t="s">
        <v>215</v>
      </c>
      <c r="B21" s="56" t="s">
        <v>157</v>
      </c>
      <c r="C21" s="2" t="s">
        <v>266</v>
      </c>
      <c r="D21" s="109">
        <f>D22+D23</f>
        <v>1766100</v>
      </c>
      <c r="E21" s="109">
        <f>E22+E23</f>
        <v>1766100</v>
      </c>
      <c r="F21" s="109">
        <f>F22+F23</f>
        <v>29000</v>
      </c>
      <c r="G21" s="43" t="s">
        <v>220</v>
      </c>
      <c r="H21" s="43" t="s">
        <v>220</v>
      </c>
      <c r="I21" s="115">
        <f t="shared" si="0"/>
        <v>29000</v>
      </c>
      <c r="J21" s="121">
        <f t="shared" si="1"/>
        <v>1737100</v>
      </c>
      <c r="K21" s="124">
        <f t="shared" si="2"/>
        <v>1737100</v>
      </c>
    </row>
    <row r="22" spans="1:11" ht="15" customHeight="1" thickBot="1">
      <c r="A22" s="55" t="s">
        <v>159</v>
      </c>
      <c r="B22" s="56" t="s">
        <v>158</v>
      </c>
      <c r="C22" s="2" t="s">
        <v>267</v>
      </c>
      <c r="D22" s="2" t="s">
        <v>439</v>
      </c>
      <c r="E22" s="2" t="s">
        <v>439</v>
      </c>
      <c r="F22" s="2" t="s">
        <v>335</v>
      </c>
      <c r="G22" s="111" t="s">
        <v>220</v>
      </c>
      <c r="H22" s="43" t="s">
        <v>220</v>
      </c>
      <c r="I22" s="115" t="str">
        <f t="shared" si="0"/>
        <v>29000</v>
      </c>
      <c r="J22" s="121">
        <f>D22-F22</f>
        <v>1327500</v>
      </c>
      <c r="K22" s="124">
        <f>E22-F22</f>
        <v>1327500</v>
      </c>
    </row>
    <row r="23" spans="1:11" ht="24.75" customHeight="1" thickBot="1">
      <c r="A23" s="55" t="s">
        <v>198</v>
      </c>
      <c r="B23" s="90">
        <v>213</v>
      </c>
      <c r="C23" s="2" t="s">
        <v>268</v>
      </c>
      <c r="D23" s="2" t="s">
        <v>440</v>
      </c>
      <c r="E23" s="2" t="s">
        <v>440</v>
      </c>
      <c r="F23" s="2"/>
      <c r="G23" s="43" t="s">
        <v>220</v>
      </c>
      <c r="H23" s="43" t="s">
        <v>220</v>
      </c>
      <c r="I23" s="115">
        <f t="shared" si="0"/>
        <v>0</v>
      </c>
      <c r="J23" s="121">
        <f>D23-F23</f>
        <v>409600</v>
      </c>
      <c r="K23" s="124">
        <f>E23-F23</f>
        <v>409600</v>
      </c>
    </row>
    <row r="24" spans="1:11" ht="24" customHeight="1" thickBot="1">
      <c r="A24" s="55" t="s">
        <v>269</v>
      </c>
      <c r="B24" s="90">
        <v>212</v>
      </c>
      <c r="C24" s="2" t="s">
        <v>367</v>
      </c>
      <c r="D24" s="109">
        <f>D25+D26</f>
        <v>87800</v>
      </c>
      <c r="E24" s="109">
        <f>D24</f>
        <v>87800</v>
      </c>
      <c r="F24" s="109"/>
      <c r="G24" s="43" t="s">
        <v>220</v>
      </c>
      <c r="H24" s="43" t="s">
        <v>220</v>
      </c>
      <c r="I24" s="115">
        <f t="shared" si="0"/>
        <v>0</v>
      </c>
      <c r="J24" s="121">
        <f>D24-F24</f>
        <v>87800</v>
      </c>
      <c r="K24" s="124">
        <f>E24-F24</f>
        <v>87800</v>
      </c>
    </row>
    <row r="25" spans="1:11" ht="15" customHeight="1" thickBot="1">
      <c r="A25" s="55" t="s">
        <v>161</v>
      </c>
      <c r="B25" s="90">
        <v>212</v>
      </c>
      <c r="C25" s="2" t="s">
        <v>270</v>
      </c>
      <c r="D25" s="2" t="s">
        <v>441</v>
      </c>
      <c r="E25" s="2" t="s">
        <v>441</v>
      </c>
      <c r="F25" s="2"/>
      <c r="G25" s="43" t="s">
        <v>220</v>
      </c>
      <c r="H25" s="43" t="s">
        <v>220</v>
      </c>
      <c r="I25" s="115">
        <f>F25</f>
        <v>0</v>
      </c>
      <c r="J25" s="121">
        <f>D25-F25</f>
        <v>67400</v>
      </c>
      <c r="K25" s="124">
        <f>E25-F25</f>
        <v>67400</v>
      </c>
    </row>
    <row r="26" spans="1:11" ht="23.25" customHeight="1" thickBot="1">
      <c r="A26" s="55" t="s">
        <v>198</v>
      </c>
      <c r="B26" s="90">
        <v>212</v>
      </c>
      <c r="C26" s="2" t="s">
        <v>352</v>
      </c>
      <c r="D26" s="2" t="s">
        <v>442</v>
      </c>
      <c r="E26" s="2" t="s">
        <v>442</v>
      </c>
      <c r="F26" s="2"/>
      <c r="G26" s="43" t="s">
        <v>220</v>
      </c>
      <c r="H26" s="43" t="s">
        <v>220</v>
      </c>
      <c r="I26" s="115">
        <f>F26</f>
        <v>0</v>
      </c>
      <c r="J26" s="121">
        <f>D26-F26</f>
        <v>20400</v>
      </c>
      <c r="K26" s="124">
        <f>E26-F26</f>
        <v>20400</v>
      </c>
    </row>
    <row r="27" spans="1:11" ht="15" customHeight="1" thickBot="1">
      <c r="A27" s="136" t="s">
        <v>216</v>
      </c>
      <c r="B27" s="90">
        <v>220</v>
      </c>
      <c r="C27" s="112" t="s">
        <v>271</v>
      </c>
      <c r="D27" s="110">
        <f>D28+D29</f>
        <v>60000</v>
      </c>
      <c r="E27" s="110">
        <f>E28+E29</f>
        <v>60000</v>
      </c>
      <c r="F27" s="110">
        <f>F28+F29</f>
        <v>4253.39</v>
      </c>
      <c r="G27" s="43" t="s">
        <v>220</v>
      </c>
      <c r="H27" s="43" t="s">
        <v>220</v>
      </c>
      <c r="I27" s="115">
        <f t="shared" si="0"/>
        <v>4253.39</v>
      </c>
      <c r="J27" s="121">
        <f t="shared" si="1"/>
        <v>55746.61</v>
      </c>
      <c r="K27" s="124">
        <f t="shared" si="2"/>
        <v>55746.61</v>
      </c>
    </row>
    <row r="28" spans="1:11" ht="15" customHeight="1" thickBot="1">
      <c r="A28" s="55" t="s">
        <v>163</v>
      </c>
      <c r="B28" s="90">
        <v>221</v>
      </c>
      <c r="C28" s="2" t="s">
        <v>272</v>
      </c>
      <c r="D28" s="2" t="s">
        <v>443</v>
      </c>
      <c r="E28" s="2" t="s">
        <v>443</v>
      </c>
      <c r="F28" s="2" t="s">
        <v>395</v>
      </c>
      <c r="G28" s="43" t="s">
        <v>220</v>
      </c>
      <c r="H28" s="43" t="s">
        <v>220</v>
      </c>
      <c r="I28" s="115" t="str">
        <f t="shared" si="0"/>
        <v>1318,39</v>
      </c>
      <c r="J28" s="121">
        <f t="shared" si="1"/>
        <v>20681.61</v>
      </c>
      <c r="K28" s="124">
        <f aca="true" t="shared" si="3" ref="K28:K35">E28-F28</f>
        <v>20681.61</v>
      </c>
    </row>
    <row r="29" spans="1:11" ht="15" customHeight="1" thickBot="1">
      <c r="A29" s="55" t="s">
        <v>199</v>
      </c>
      <c r="B29" s="90">
        <v>226</v>
      </c>
      <c r="C29" s="2" t="s">
        <v>273</v>
      </c>
      <c r="D29" s="2" t="s">
        <v>444</v>
      </c>
      <c r="E29" s="2" t="s">
        <v>444</v>
      </c>
      <c r="F29" s="2" t="s">
        <v>396</v>
      </c>
      <c r="G29" s="43" t="s">
        <v>220</v>
      </c>
      <c r="H29" s="43" t="s">
        <v>220</v>
      </c>
      <c r="I29" s="115" t="str">
        <f t="shared" si="0"/>
        <v>2935,00</v>
      </c>
      <c r="J29" s="121">
        <f>D29-F29</f>
        <v>35065</v>
      </c>
      <c r="K29" s="124">
        <f t="shared" si="3"/>
        <v>35065</v>
      </c>
    </row>
    <row r="30" spans="1:11" ht="15" customHeight="1" thickBot="1">
      <c r="A30" s="136" t="s">
        <v>216</v>
      </c>
      <c r="B30" s="90">
        <v>220</v>
      </c>
      <c r="C30" s="112" t="s">
        <v>274</v>
      </c>
      <c r="D30" s="110">
        <f>D31+D32+D33+D34</f>
        <v>114100</v>
      </c>
      <c r="E30" s="110">
        <v>116000</v>
      </c>
      <c r="F30" s="110">
        <f>F31+F32+F33+F34</f>
        <v>8695.57</v>
      </c>
      <c r="G30" s="43" t="s">
        <v>220</v>
      </c>
      <c r="H30" s="43" t="s">
        <v>220</v>
      </c>
      <c r="I30" s="115">
        <f aca="true" t="shared" si="4" ref="I30:I35">F30</f>
        <v>8695.57</v>
      </c>
      <c r="J30" s="121">
        <f>D30-F30</f>
        <v>105404.43</v>
      </c>
      <c r="K30" s="124">
        <f t="shared" si="3"/>
        <v>107304.43</v>
      </c>
    </row>
    <row r="31" spans="1:11" ht="15" customHeight="1" thickBot="1">
      <c r="A31" s="55" t="s">
        <v>164</v>
      </c>
      <c r="B31" s="90">
        <v>222</v>
      </c>
      <c r="C31" s="2" t="s">
        <v>275</v>
      </c>
      <c r="D31" s="2"/>
      <c r="E31" s="2"/>
      <c r="F31" s="2"/>
      <c r="G31" s="43" t="s">
        <v>220</v>
      </c>
      <c r="H31" s="43" t="s">
        <v>220</v>
      </c>
      <c r="I31" s="115">
        <f t="shared" si="4"/>
        <v>0</v>
      </c>
      <c r="J31" s="121">
        <f t="shared" si="1"/>
        <v>0</v>
      </c>
      <c r="K31" s="124">
        <f t="shared" si="3"/>
        <v>0</v>
      </c>
    </row>
    <row r="32" spans="1:11" ht="15" customHeight="1" thickBot="1">
      <c r="A32" s="55" t="s">
        <v>165</v>
      </c>
      <c r="B32" s="90">
        <v>223</v>
      </c>
      <c r="C32" s="2" t="s">
        <v>276</v>
      </c>
      <c r="D32" s="2" t="s">
        <v>445</v>
      </c>
      <c r="E32" s="2" t="s">
        <v>445</v>
      </c>
      <c r="F32" s="2" t="s">
        <v>397</v>
      </c>
      <c r="G32" s="43" t="s">
        <v>220</v>
      </c>
      <c r="H32" s="43" t="s">
        <v>220</v>
      </c>
      <c r="I32" s="115" t="str">
        <f t="shared" si="4"/>
        <v>8695,57</v>
      </c>
      <c r="J32" s="121">
        <f t="shared" si="1"/>
        <v>42304.43</v>
      </c>
      <c r="K32" s="124">
        <f t="shared" si="3"/>
        <v>42304.43</v>
      </c>
    </row>
    <row r="33" spans="1:11" ht="15" customHeight="1" thickBot="1">
      <c r="A33" s="55" t="s">
        <v>166</v>
      </c>
      <c r="B33" s="90">
        <v>225</v>
      </c>
      <c r="C33" s="2" t="s">
        <v>277</v>
      </c>
      <c r="D33" s="2" t="s">
        <v>444</v>
      </c>
      <c r="E33" s="2" t="s">
        <v>444</v>
      </c>
      <c r="F33" s="2"/>
      <c r="G33" s="43" t="s">
        <v>220</v>
      </c>
      <c r="H33" s="43" t="s">
        <v>220</v>
      </c>
      <c r="I33" s="43">
        <f t="shared" si="4"/>
        <v>0</v>
      </c>
      <c r="J33" s="121">
        <f t="shared" si="1"/>
        <v>38000</v>
      </c>
      <c r="K33" s="124">
        <f t="shared" si="3"/>
        <v>38000</v>
      </c>
    </row>
    <row r="34" spans="1:11" ht="15" customHeight="1" thickBot="1">
      <c r="A34" s="55" t="s">
        <v>199</v>
      </c>
      <c r="B34" s="90">
        <v>226</v>
      </c>
      <c r="C34" s="2" t="s">
        <v>278</v>
      </c>
      <c r="D34" s="2" t="s">
        <v>390</v>
      </c>
      <c r="E34" s="2" t="s">
        <v>390</v>
      </c>
      <c r="F34" s="2"/>
      <c r="G34" s="43" t="s">
        <v>220</v>
      </c>
      <c r="H34" s="43" t="s">
        <v>220</v>
      </c>
      <c r="I34" s="115">
        <f t="shared" si="4"/>
        <v>0</v>
      </c>
      <c r="J34" s="121">
        <f t="shared" si="1"/>
        <v>25100</v>
      </c>
      <c r="K34" s="124">
        <f t="shared" si="3"/>
        <v>25100</v>
      </c>
    </row>
    <row r="35" spans="1:11" ht="15" customHeight="1" thickBot="1">
      <c r="A35" s="55" t="s">
        <v>168</v>
      </c>
      <c r="B35" s="90">
        <v>310</v>
      </c>
      <c r="C35" s="2" t="s">
        <v>279</v>
      </c>
      <c r="D35" s="114" t="s">
        <v>446</v>
      </c>
      <c r="E35" s="114" t="s">
        <v>446</v>
      </c>
      <c r="F35" s="2" t="s">
        <v>398</v>
      </c>
      <c r="G35" s="43" t="s">
        <v>220</v>
      </c>
      <c r="H35" s="43" t="s">
        <v>220</v>
      </c>
      <c r="I35" s="115" t="str">
        <f t="shared" si="4"/>
        <v>15005,35</v>
      </c>
      <c r="J35" s="121">
        <f t="shared" si="1"/>
        <v>94994.65</v>
      </c>
      <c r="K35" s="124">
        <f t="shared" si="3"/>
        <v>94994.65</v>
      </c>
    </row>
    <row r="36" spans="1:11" ht="23.25" customHeight="1" thickBot="1">
      <c r="A36" s="136" t="s">
        <v>280</v>
      </c>
      <c r="B36" s="90">
        <v>0</v>
      </c>
      <c r="C36" s="2" t="s">
        <v>281</v>
      </c>
      <c r="D36" s="112"/>
      <c r="E36" s="112"/>
      <c r="F36" s="112"/>
      <c r="G36" s="43" t="s">
        <v>220</v>
      </c>
      <c r="H36" s="43" t="s">
        <v>220</v>
      </c>
      <c r="I36" s="115"/>
      <c r="J36" s="121"/>
      <c r="K36" s="124"/>
    </row>
    <row r="37" spans="1:11" ht="15" customHeight="1" thickBot="1">
      <c r="A37" s="55" t="s">
        <v>167</v>
      </c>
      <c r="B37" s="90">
        <v>290</v>
      </c>
      <c r="C37" s="114" t="s">
        <v>282</v>
      </c>
      <c r="D37" s="114"/>
      <c r="E37" s="114"/>
      <c r="F37" s="2"/>
      <c r="G37" s="43" t="s">
        <v>220</v>
      </c>
      <c r="H37" s="43" t="s">
        <v>220</v>
      </c>
      <c r="I37" s="115"/>
      <c r="J37" s="121"/>
      <c r="K37" s="124"/>
    </row>
    <row r="38" spans="1:11" ht="33.75" customHeight="1" thickBot="1">
      <c r="A38" s="136" t="s">
        <v>283</v>
      </c>
      <c r="B38" s="56" t="s">
        <v>169</v>
      </c>
      <c r="C38" s="157" t="s">
        <v>284</v>
      </c>
      <c r="D38" s="110">
        <v>10000</v>
      </c>
      <c r="E38" s="110">
        <v>10000</v>
      </c>
      <c r="F38" s="110">
        <v>1497.25</v>
      </c>
      <c r="G38" s="43" t="s">
        <v>220</v>
      </c>
      <c r="H38" s="43" t="s">
        <v>220</v>
      </c>
      <c r="I38" s="116">
        <f aca="true" t="shared" si="5" ref="I38:I44">F38</f>
        <v>1497.25</v>
      </c>
      <c r="J38" s="121">
        <f aca="true" t="shared" si="6" ref="J38:J44">D38-F38</f>
        <v>8502.75</v>
      </c>
      <c r="K38" s="124">
        <f aca="true" t="shared" si="7" ref="K38:K43">E38-F38</f>
        <v>8502.75</v>
      </c>
    </row>
    <row r="39" spans="1:11" ht="15" customHeight="1" thickBot="1">
      <c r="A39" s="55" t="s">
        <v>167</v>
      </c>
      <c r="B39" s="56" t="s">
        <v>224</v>
      </c>
      <c r="C39" s="157" t="s">
        <v>285</v>
      </c>
      <c r="D39" s="135">
        <v>10000</v>
      </c>
      <c r="E39" s="135">
        <v>10000</v>
      </c>
      <c r="F39" s="110">
        <v>1497.25</v>
      </c>
      <c r="G39" s="43" t="s">
        <v>220</v>
      </c>
      <c r="H39" s="43" t="s">
        <v>220</v>
      </c>
      <c r="I39" s="116">
        <f t="shared" si="5"/>
        <v>1497.25</v>
      </c>
      <c r="J39" s="121">
        <f t="shared" si="6"/>
        <v>8502.75</v>
      </c>
      <c r="K39" s="124">
        <f t="shared" si="7"/>
        <v>8502.75</v>
      </c>
    </row>
    <row r="40" spans="1:11" ht="21.75" customHeight="1" thickBot="1">
      <c r="A40" s="136" t="s">
        <v>286</v>
      </c>
      <c r="B40" s="56" t="s">
        <v>169</v>
      </c>
      <c r="C40" s="144" t="s">
        <v>287</v>
      </c>
      <c r="D40" s="110">
        <v>200</v>
      </c>
      <c r="E40" s="110">
        <v>200</v>
      </c>
      <c r="F40" s="110"/>
      <c r="G40" s="43" t="s">
        <v>220</v>
      </c>
      <c r="H40" s="43" t="s">
        <v>220</v>
      </c>
      <c r="I40" s="116">
        <f t="shared" si="5"/>
        <v>0</v>
      </c>
      <c r="J40" s="121">
        <f t="shared" si="6"/>
        <v>200</v>
      </c>
      <c r="K40" s="124">
        <f t="shared" si="7"/>
        <v>200</v>
      </c>
    </row>
    <row r="41" spans="1:11" ht="26.25" customHeight="1" thickBot="1">
      <c r="A41" s="55" t="s">
        <v>288</v>
      </c>
      <c r="B41" s="56" t="s">
        <v>169</v>
      </c>
      <c r="C41" s="157" t="s">
        <v>289</v>
      </c>
      <c r="D41" s="135">
        <v>200</v>
      </c>
      <c r="E41" s="135">
        <v>200</v>
      </c>
      <c r="F41" s="110"/>
      <c r="G41" s="43" t="s">
        <v>220</v>
      </c>
      <c r="H41" s="43" t="s">
        <v>220</v>
      </c>
      <c r="I41" s="116">
        <f t="shared" si="5"/>
        <v>0</v>
      </c>
      <c r="J41" s="121">
        <f t="shared" si="6"/>
        <v>200</v>
      </c>
      <c r="K41" s="124">
        <f t="shared" si="7"/>
        <v>200</v>
      </c>
    </row>
    <row r="42" spans="1:11" ht="15" customHeight="1" thickBot="1">
      <c r="A42" s="55" t="s">
        <v>168</v>
      </c>
      <c r="B42" s="90">
        <v>340</v>
      </c>
      <c r="C42" s="157" t="s">
        <v>290</v>
      </c>
      <c r="D42" s="2" t="s">
        <v>79</v>
      </c>
      <c r="E42" s="2" t="s">
        <v>79</v>
      </c>
      <c r="F42" s="2"/>
      <c r="G42" s="43" t="s">
        <v>220</v>
      </c>
      <c r="H42" s="43" t="s">
        <v>220</v>
      </c>
      <c r="I42" s="43">
        <f t="shared" si="5"/>
        <v>0</v>
      </c>
      <c r="J42" s="121">
        <f t="shared" si="6"/>
        <v>200</v>
      </c>
      <c r="K42" s="124">
        <f t="shared" si="7"/>
        <v>200</v>
      </c>
    </row>
    <row r="43" spans="1:11" ht="33.75" customHeight="1">
      <c r="A43" s="136" t="s">
        <v>291</v>
      </c>
      <c r="B43" s="56" t="s">
        <v>169</v>
      </c>
      <c r="C43" s="112" t="s">
        <v>292</v>
      </c>
      <c r="D43" s="112"/>
      <c r="E43" s="112"/>
      <c r="F43" s="2"/>
      <c r="G43" s="43" t="s">
        <v>220</v>
      </c>
      <c r="H43" s="43" t="s">
        <v>220</v>
      </c>
      <c r="I43" s="115">
        <f t="shared" si="5"/>
        <v>0</v>
      </c>
      <c r="J43" s="121">
        <f t="shared" si="6"/>
        <v>0</v>
      </c>
      <c r="K43" s="124">
        <f t="shared" si="7"/>
        <v>0</v>
      </c>
    </row>
    <row r="44" spans="1:11" ht="15" customHeight="1" thickBot="1">
      <c r="A44" s="55" t="s">
        <v>199</v>
      </c>
      <c r="B44" s="90">
        <v>226</v>
      </c>
      <c r="C44" s="2" t="s">
        <v>360</v>
      </c>
      <c r="D44" s="134"/>
      <c r="E44" s="2"/>
      <c r="F44" s="2"/>
      <c r="G44" s="43" t="s">
        <v>220</v>
      </c>
      <c r="H44" s="43" t="s">
        <v>220</v>
      </c>
      <c r="I44" s="43">
        <f t="shared" si="5"/>
        <v>0</v>
      </c>
      <c r="J44" s="121">
        <f t="shared" si="6"/>
        <v>0</v>
      </c>
      <c r="K44" s="127">
        <f>D44-F44</f>
        <v>0</v>
      </c>
    </row>
    <row r="45" spans="1:11" ht="24" customHeight="1">
      <c r="A45" s="136" t="s">
        <v>293</v>
      </c>
      <c r="B45" s="56" t="s">
        <v>169</v>
      </c>
      <c r="C45" s="112" t="s">
        <v>294</v>
      </c>
      <c r="D45" s="112"/>
      <c r="E45" s="112"/>
      <c r="F45" s="2"/>
      <c r="G45" s="43" t="s">
        <v>220</v>
      </c>
      <c r="H45" s="43" t="s">
        <v>220</v>
      </c>
      <c r="I45" s="115">
        <f aca="true" t="shared" si="8" ref="I45:I50">F45</f>
        <v>0</v>
      </c>
      <c r="J45" s="121">
        <f aca="true" t="shared" si="9" ref="J45:J50">D45-F45</f>
        <v>0</v>
      </c>
      <c r="K45" s="124">
        <f>E45-F45</f>
        <v>0</v>
      </c>
    </row>
    <row r="46" spans="1:11" ht="15" customHeight="1" thickBot="1">
      <c r="A46" s="55" t="s">
        <v>199</v>
      </c>
      <c r="B46" s="90">
        <v>226</v>
      </c>
      <c r="C46" s="2" t="s">
        <v>361</v>
      </c>
      <c r="D46" s="134"/>
      <c r="E46" s="2"/>
      <c r="F46" s="2"/>
      <c r="G46" s="43" t="s">
        <v>220</v>
      </c>
      <c r="H46" s="43" t="s">
        <v>220</v>
      </c>
      <c r="I46" s="43">
        <f t="shared" si="8"/>
        <v>0</v>
      </c>
      <c r="J46" s="121">
        <f t="shared" si="9"/>
        <v>0</v>
      </c>
      <c r="K46" s="127">
        <f>D46-F46</f>
        <v>0</v>
      </c>
    </row>
    <row r="47" spans="1:11" ht="24" customHeight="1" thickBot="1">
      <c r="A47" s="136" t="s">
        <v>295</v>
      </c>
      <c r="B47" s="56" t="s">
        <v>169</v>
      </c>
      <c r="C47" s="112" t="s">
        <v>296</v>
      </c>
      <c r="D47" s="112" t="s">
        <v>438</v>
      </c>
      <c r="E47" s="112" t="s">
        <v>438</v>
      </c>
      <c r="F47" s="2"/>
      <c r="G47" s="43" t="s">
        <v>220</v>
      </c>
      <c r="H47" s="43" t="s">
        <v>220</v>
      </c>
      <c r="I47" s="115">
        <f t="shared" si="8"/>
        <v>0</v>
      </c>
      <c r="J47" s="121">
        <f t="shared" si="9"/>
        <v>20000</v>
      </c>
      <c r="K47" s="124">
        <f aca="true" t="shared" si="10" ref="K47:K52">E47-F47</f>
        <v>20000</v>
      </c>
    </row>
    <row r="48" spans="1:11" ht="15" customHeight="1" thickBot="1">
      <c r="A48" s="55" t="s">
        <v>167</v>
      </c>
      <c r="B48" s="56" t="s">
        <v>224</v>
      </c>
      <c r="C48" s="157" t="s">
        <v>297</v>
      </c>
      <c r="D48" s="135">
        <v>20000</v>
      </c>
      <c r="E48" s="135">
        <v>20000</v>
      </c>
      <c r="F48" s="110"/>
      <c r="G48" s="43" t="s">
        <v>220</v>
      </c>
      <c r="H48" s="43" t="s">
        <v>220</v>
      </c>
      <c r="I48" s="116">
        <f t="shared" si="8"/>
        <v>0</v>
      </c>
      <c r="J48" s="121">
        <f t="shared" si="9"/>
        <v>20000</v>
      </c>
      <c r="K48" s="124">
        <f t="shared" si="10"/>
        <v>20000</v>
      </c>
    </row>
    <row r="49" spans="1:11" ht="35.25" customHeight="1" thickBot="1">
      <c r="A49" s="136" t="s">
        <v>283</v>
      </c>
      <c r="B49" s="56" t="s">
        <v>169</v>
      </c>
      <c r="C49" s="112" t="s">
        <v>298</v>
      </c>
      <c r="D49" s="112"/>
      <c r="E49" s="112"/>
      <c r="F49" s="2"/>
      <c r="G49" s="43" t="s">
        <v>220</v>
      </c>
      <c r="H49" s="43" t="s">
        <v>220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224</v>
      </c>
      <c r="C50" s="157" t="s">
        <v>300</v>
      </c>
      <c r="D50" s="135"/>
      <c r="E50" s="135"/>
      <c r="F50" s="135"/>
      <c r="G50" s="43" t="s">
        <v>220</v>
      </c>
      <c r="H50" s="43" t="s">
        <v>220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301</v>
      </c>
      <c r="B51" s="56" t="s">
        <v>169</v>
      </c>
      <c r="C51" s="112" t="s">
        <v>302</v>
      </c>
      <c r="D51" s="110">
        <f>D52+D54+D55</f>
        <v>50700</v>
      </c>
      <c r="E51" s="112" t="s">
        <v>449</v>
      </c>
      <c r="F51" s="109">
        <f>F53+F54+F55</f>
        <v>6100</v>
      </c>
      <c r="G51" s="43" t="s">
        <v>220</v>
      </c>
      <c r="H51" s="43" t="s">
        <v>220</v>
      </c>
      <c r="I51" s="115">
        <f aca="true" t="shared" si="11" ref="I51:I62">F51</f>
        <v>6100</v>
      </c>
      <c r="J51" s="121">
        <f aca="true" t="shared" si="12" ref="J51:J58">D51-F51</f>
        <v>44600</v>
      </c>
      <c r="K51" s="124">
        <f t="shared" si="10"/>
        <v>44600</v>
      </c>
    </row>
    <row r="52" spans="1:11" ht="15" customHeight="1">
      <c r="A52" s="55" t="s">
        <v>216</v>
      </c>
      <c r="B52" s="90">
        <v>220</v>
      </c>
      <c r="C52" s="114" t="s">
        <v>303</v>
      </c>
      <c r="D52" s="135">
        <v>43800</v>
      </c>
      <c r="E52" s="135">
        <v>43800</v>
      </c>
      <c r="F52" s="135">
        <v>1100</v>
      </c>
      <c r="G52" s="43" t="s">
        <v>220</v>
      </c>
      <c r="H52" s="43" t="s">
        <v>220</v>
      </c>
      <c r="I52" s="115">
        <v>19170</v>
      </c>
      <c r="J52" s="121">
        <f t="shared" si="12"/>
        <v>42700</v>
      </c>
      <c r="K52" s="124">
        <f t="shared" si="10"/>
        <v>42700</v>
      </c>
    </row>
    <row r="53" spans="1:11" ht="15" customHeight="1">
      <c r="A53" s="55" t="s">
        <v>199</v>
      </c>
      <c r="B53" s="90">
        <v>226</v>
      </c>
      <c r="C53" s="2" t="s">
        <v>304</v>
      </c>
      <c r="D53" s="134">
        <v>43800</v>
      </c>
      <c r="E53" s="2" t="s">
        <v>447</v>
      </c>
      <c r="F53" s="2" t="s">
        <v>399</v>
      </c>
      <c r="G53" s="43" t="s">
        <v>220</v>
      </c>
      <c r="H53" s="43" t="s">
        <v>220</v>
      </c>
      <c r="I53" s="43" t="str">
        <f>F53</f>
        <v>1100</v>
      </c>
      <c r="J53" s="121">
        <f>D53-F53</f>
        <v>42700</v>
      </c>
      <c r="K53" s="127">
        <f>D53-F53</f>
        <v>42700</v>
      </c>
    </row>
    <row r="54" spans="1:11" ht="15" customHeight="1">
      <c r="A54" s="55" t="s">
        <v>167</v>
      </c>
      <c r="B54" s="90">
        <v>226</v>
      </c>
      <c r="C54" s="2" t="s">
        <v>357</v>
      </c>
      <c r="D54" s="134">
        <v>900</v>
      </c>
      <c r="E54" s="2" t="s">
        <v>385</v>
      </c>
      <c r="F54" s="2"/>
      <c r="G54" s="43" t="s">
        <v>220</v>
      </c>
      <c r="H54" s="43" t="s">
        <v>220</v>
      </c>
      <c r="I54" s="43">
        <f>F54</f>
        <v>0</v>
      </c>
      <c r="J54" s="121">
        <f>D54-F54</f>
        <v>900</v>
      </c>
      <c r="K54" s="127">
        <f>D54-F54</f>
        <v>900</v>
      </c>
    </row>
    <row r="55" spans="1:11" ht="15" customHeight="1" thickBot="1">
      <c r="A55" s="55" t="s">
        <v>167</v>
      </c>
      <c r="B55" s="90">
        <v>226</v>
      </c>
      <c r="C55" s="2" t="s">
        <v>358</v>
      </c>
      <c r="D55" s="134">
        <v>6000</v>
      </c>
      <c r="E55" s="2" t="s">
        <v>448</v>
      </c>
      <c r="F55" s="2" t="s">
        <v>299</v>
      </c>
      <c r="G55" s="43" t="s">
        <v>220</v>
      </c>
      <c r="H55" s="43" t="s">
        <v>220</v>
      </c>
      <c r="I55" s="43" t="str">
        <f t="shared" si="11"/>
        <v>5000</v>
      </c>
      <c r="J55" s="121">
        <f t="shared" si="12"/>
        <v>1000</v>
      </c>
      <c r="K55" s="127">
        <f>D55-F55</f>
        <v>1000</v>
      </c>
    </row>
    <row r="56" spans="1:11" ht="24.75" customHeight="1" thickBot="1">
      <c r="A56" s="136" t="s">
        <v>209</v>
      </c>
      <c r="B56" s="56" t="s">
        <v>169</v>
      </c>
      <c r="C56" s="112" t="s">
        <v>368</v>
      </c>
      <c r="D56" s="110">
        <f>D57+D58+D59</f>
        <v>149300</v>
      </c>
      <c r="E56" s="110">
        <f>E57+E58+E59</f>
        <v>149300</v>
      </c>
      <c r="F56" s="110">
        <f>F57+F58+F59</f>
        <v>0</v>
      </c>
      <c r="G56" s="43" t="s">
        <v>220</v>
      </c>
      <c r="H56" s="43" t="s">
        <v>220</v>
      </c>
      <c r="I56" s="116">
        <f t="shared" si="11"/>
        <v>0</v>
      </c>
      <c r="J56" s="121">
        <f t="shared" si="12"/>
        <v>149300</v>
      </c>
      <c r="K56" s="124">
        <f aca="true" t="shared" si="13" ref="K56:K70">E56-F56</f>
        <v>149300</v>
      </c>
    </row>
    <row r="57" spans="1:11" ht="15" customHeight="1" thickBot="1">
      <c r="A57" s="55" t="s">
        <v>159</v>
      </c>
      <c r="B57" s="90">
        <v>211</v>
      </c>
      <c r="C57" s="2" t="s">
        <v>305</v>
      </c>
      <c r="D57" s="2" t="s">
        <v>450</v>
      </c>
      <c r="E57" s="2" t="s">
        <v>450</v>
      </c>
      <c r="F57" s="2"/>
      <c r="G57" s="43" t="s">
        <v>220</v>
      </c>
      <c r="H57" s="43" t="s">
        <v>220</v>
      </c>
      <c r="I57" s="115">
        <f t="shared" si="11"/>
        <v>0</v>
      </c>
      <c r="J57" s="121">
        <f t="shared" si="12"/>
        <v>114700</v>
      </c>
      <c r="K57" s="124">
        <f t="shared" si="13"/>
        <v>114700</v>
      </c>
    </row>
    <row r="58" spans="1:11" ht="27.75" customHeight="1" thickBot="1">
      <c r="A58" s="55" t="s">
        <v>198</v>
      </c>
      <c r="B58" s="90">
        <v>213</v>
      </c>
      <c r="C58" s="2" t="s">
        <v>306</v>
      </c>
      <c r="D58" s="2" t="s">
        <v>451</v>
      </c>
      <c r="E58" s="2" t="s">
        <v>451</v>
      </c>
      <c r="F58" s="2"/>
      <c r="G58" s="43" t="s">
        <v>220</v>
      </c>
      <c r="H58" s="43" t="s">
        <v>220</v>
      </c>
      <c r="I58" s="115">
        <f t="shared" si="11"/>
        <v>0</v>
      </c>
      <c r="J58" s="121">
        <f t="shared" si="12"/>
        <v>34600</v>
      </c>
      <c r="K58" s="124">
        <f t="shared" si="13"/>
        <v>34600</v>
      </c>
    </row>
    <row r="59" spans="1:11" ht="27.75" customHeight="1" thickBot="1">
      <c r="A59" s="55" t="s">
        <v>198</v>
      </c>
      <c r="B59" s="90">
        <v>340</v>
      </c>
      <c r="C59" s="2" t="s">
        <v>387</v>
      </c>
      <c r="D59" s="2"/>
      <c r="E59" s="2"/>
      <c r="F59" s="2"/>
      <c r="G59" s="43" t="s">
        <v>220</v>
      </c>
      <c r="H59" s="43" t="s">
        <v>220</v>
      </c>
      <c r="I59" s="115">
        <f>F59</f>
        <v>0</v>
      </c>
      <c r="J59" s="121">
        <f>D59-F59</f>
        <v>0</v>
      </c>
      <c r="K59" s="124">
        <f>E59-F59</f>
        <v>0</v>
      </c>
    </row>
    <row r="60" spans="1:11" ht="35.25" customHeight="1" thickBot="1">
      <c r="A60" s="136" t="s">
        <v>307</v>
      </c>
      <c r="B60" s="56" t="s">
        <v>169</v>
      </c>
      <c r="C60" s="112" t="s">
        <v>237</v>
      </c>
      <c r="D60" s="110">
        <f>D61+D62+D63+D66</f>
        <v>104700</v>
      </c>
      <c r="E60" s="110">
        <v>55900</v>
      </c>
      <c r="F60" s="110">
        <f>F61+F62+F63+F66</f>
        <v>0</v>
      </c>
      <c r="G60" s="43" t="s">
        <v>220</v>
      </c>
      <c r="H60" s="43" t="s">
        <v>220</v>
      </c>
      <c r="I60" s="116">
        <f t="shared" si="11"/>
        <v>0</v>
      </c>
      <c r="J60" s="122">
        <f aca="true" t="shared" si="14" ref="J60:J72">D60-F60</f>
        <v>104700</v>
      </c>
      <c r="K60" s="123">
        <f t="shared" si="13"/>
        <v>55900</v>
      </c>
    </row>
    <row r="61" spans="1:11" ht="34.5" customHeight="1" thickBot="1">
      <c r="A61" s="55" t="s">
        <v>218</v>
      </c>
      <c r="B61" s="90">
        <v>251</v>
      </c>
      <c r="C61" s="2" t="s">
        <v>308</v>
      </c>
      <c r="D61" s="2" t="s">
        <v>452</v>
      </c>
      <c r="E61" s="2" t="s">
        <v>452</v>
      </c>
      <c r="F61" s="2"/>
      <c r="G61" s="43" t="s">
        <v>220</v>
      </c>
      <c r="H61" s="43" t="s">
        <v>220</v>
      </c>
      <c r="I61" s="115">
        <f t="shared" si="11"/>
        <v>0</v>
      </c>
      <c r="J61" s="121">
        <f t="shared" si="14"/>
        <v>50300</v>
      </c>
      <c r="K61" s="124">
        <f t="shared" si="13"/>
        <v>50300</v>
      </c>
    </row>
    <row r="62" spans="1:11" ht="15" customHeight="1" thickBot="1">
      <c r="A62" s="55" t="s">
        <v>199</v>
      </c>
      <c r="B62" s="90">
        <v>226</v>
      </c>
      <c r="C62" s="2" t="s">
        <v>453</v>
      </c>
      <c r="D62" s="2" t="s">
        <v>309</v>
      </c>
      <c r="E62" s="2" t="s">
        <v>309</v>
      </c>
      <c r="F62" s="2"/>
      <c r="G62" s="43" t="s">
        <v>220</v>
      </c>
      <c r="H62" s="43" t="s">
        <v>220</v>
      </c>
      <c r="I62" s="115">
        <f t="shared" si="11"/>
        <v>0</v>
      </c>
      <c r="J62" s="121">
        <f t="shared" si="14"/>
        <v>5600</v>
      </c>
      <c r="K62" s="124">
        <f t="shared" si="13"/>
        <v>5600</v>
      </c>
    </row>
    <row r="63" spans="1:11" ht="42" customHeight="1" thickBot="1">
      <c r="A63" s="140" t="s">
        <v>310</v>
      </c>
      <c r="B63" s="117" t="s">
        <v>169</v>
      </c>
      <c r="C63" s="112" t="s">
        <v>311</v>
      </c>
      <c r="D63" s="118">
        <v>45800</v>
      </c>
      <c r="E63" s="112" t="s">
        <v>455</v>
      </c>
      <c r="F63" s="110">
        <f>F64+F65</f>
        <v>0</v>
      </c>
      <c r="G63" s="43" t="s">
        <v>220</v>
      </c>
      <c r="H63" s="43" t="s">
        <v>220</v>
      </c>
      <c r="I63" s="116">
        <v>0</v>
      </c>
      <c r="J63" s="121">
        <f t="shared" si="14"/>
        <v>45800</v>
      </c>
      <c r="K63" s="124">
        <f t="shared" si="13"/>
        <v>45800</v>
      </c>
    </row>
    <row r="64" spans="1:11" ht="24" customHeight="1" thickBot="1">
      <c r="A64" s="55" t="s">
        <v>312</v>
      </c>
      <c r="B64" s="90">
        <v>340</v>
      </c>
      <c r="C64" s="112" t="s">
        <v>381</v>
      </c>
      <c r="D64" s="2"/>
      <c r="E64" s="2"/>
      <c r="F64" s="2"/>
      <c r="G64" s="43" t="s">
        <v>220</v>
      </c>
      <c r="H64" s="43" t="s">
        <v>220</v>
      </c>
      <c r="I64" s="115">
        <f>F64</f>
        <v>0</v>
      </c>
      <c r="J64" s="121">
        <f>D64-F64</f>
        <v>0</v>
      </c>
      <c r="K64" s="124">
        <f>E64-F64</f>
        <v>0</v>
      </c>
    </row>
    <row r="65" spans="1:11" ht="24" customHeight="1" thickBot="1">
      <c r="A65" s="55" t="s">
        <v>312</v>
      </c>
      <c r="B65" s="90">
        <v>340</v>
      </c>
      <c r="C65" s="112" t="s">
        <v>454</v>
      </c>
      <c r="D65" s="2" t="s">
        <v>455</v>
      </c>
      <c r="E65" s="2" t="s">
        <v>455</v>
      </c>
      <c r="F65" s="2"/>
      <c r="G65" s="43" t="s">
        <v>220</v>
      </c>
      <c r="H65" s="43" t="s">
        <v>220</v>
      </c>
      <c r="I65" s="115">
        <f>F65</f>
        <v>0</v>
      </c>
      <c r="J65" s="121">
        <f t="shared" si="14"/>
        <v>45800</v>
      </c>
      <c r="K65" s="124">
        <f t="shared" si="13"/>
        <v>45800</v>
      </c>
    </row>
    <row r="66" spans="1:11" ht="24" customHeight="1">
      <c r="A66" s="55" t="s">
        <v>312</v>
      </c>
      <c r="B66" s="90">
        <v>340</v>
      </c>
      <c r="C66" s="112" t="s">
        <v>353</v>
      </c>
      <c r="D66" s="112" t="s">
        <v>456</v>
      </c>
      <c r="E66" s="112" t="s">
        <v>456</v>
      </c>
      <c r="F66" s="2"/>
      <c r="G66" s="43" t="s">
        <v>220</v>
      </c>
      <c r="H66" s="43" t="s">
        <v>220</v>
      </c>
      <c r="I66" s="115">
        <f>F66</f>
        <v>0</v>
      </c>
      <c r="J66" s="121">
        <f t="shared" si="14"/>
        <v>3000</v>
      </c>
      <c r="K66" s="124">
        <f t="shared" si="13"/>
        <v>3000</v>
      </c>
    </row>
    <row r="67" spans="1:11" ht="24.75" customHeight="1">
      <c r="A67" s="136" t="s">
        <v>313</v>
      </c>
      <c r="B67" s="117" t="s">
        <v>169</v>
      </c>
      <c r="C67" s="112" t="s">
        <v>314</v>
      </c>
      <c r="D67" s="110">
        <f>D68+D70</f>
        <v>311600</v>
      </c>
      <c r="E67" s="110">
        <f>D67</f>
        <v>311600</v>
      </c>
      <c r="F67" s="110">
        <f>F68+F70</f>
        <v>0</v>
      </c>
      <c r="G67" s="43" t="s">
        <v>220</v>
      </c>
      <c r="H67" s="43" t="s">
        <v>220</v>
      </c>
      <c r="I67" s="115">
        <f>F67</f>
        <v>0</v>
      </c>
      <c r="J67" s="89">
        <f t="shared" si="14"/>
        <v>311600</v>
      </c>
      <c r="K67" s="25">
        <f t="shared" si="13"/>
        <v>311600</v>
      </c>
    </row>
    <row r="68" spans="1:11" ht="27.75" customHeight="1" thickBot="1">
      <c r="A68" s="139" t="s">
        <v>315</v>
      </c>
      <c r="B68" s="117" t="s">
        <v>169</v>
      </c>
      <c r="C68" s="112" t="s">
        <v>316</v>
      </c>
      <c r="D68" s="112" t="s">
        <v>417</v>
      </c>
      <c r="E68" s="112" t="s">
        <v>417</v>
      </c>
      <c r="F68" s="2"/>
      <c r="G68" s="43" t="s">
        <v>220</v>
      </c>
      <c r="H68" s="43" t="s">
        <v>220</v>
      </c>
      <c r="I68" s="43" t="s">
        <v>193</v>
      </c>
      <c r="J68" s="89">
        <f t="shared" si="14"/>
        <v>216400</v>
      </c>
      <c r="K68" s="25">
        <f t="shared" si="13"/>
        <v>216400</v>
      </c>
    </row>
    <row r="69" spans="1:11" ht="27" customHeight="1" thickBot="1">
      <c r="A69" s="55" t="s">
        <v>317</v>
      </c>
      <c r="B69" s="90">
        <v>225</v>
      </c>
      <c r="C69" s="112" t="s">
        <v>318</v>
      </c>
      <c r="D69" s="112" t="s">
        <v>417</v>
      </c>
      <c r="E69" s="112" t="s">
        <v>417</v>
      </c>
      <c r="F69" s="2"/>
      <c r="G69" s="43" t="s">
        <v>220</v>
      </c>
      <c r="H69" s="43" t="s">
        <v>220</v>
      </c>
      <c r="I69" s="115">
        <f>F69</f>
        <v>0</v>
      </c>
      <c r="J69" s="121">
        <f t="shared" si="14"/>
        <v>216400</v>
      </c>
      <c r="K69" s="124">
        <f t="shared" si="13"/>
        <v>216400</v>
      </c>
    </row>
    <row r="70" spans="1:11" ht="52.5" customHeight="1">
      <c r="A70" s="140" t="s">
        <v>319</v>
      </c>
      <c r="B70" s="117" t="s">
        <v>169</v>
      </c>
      <c r="C70" s="112" t="s">
        <v>320</v>
      </c>
      <c r="D70" s="112" t="s">
        <v>457</v>
      </c>
      <c r="E70" s="112" t="s">
        <v>457</v>
      </c>
      <c r="F70" s="112"/>
      <c r="G70" s="43" t="s">
        <v>220</v>
      </c>
      <c r="H70" s="43" t="s">
        <v>220</v>
      </c>
      <c r="I70" s="115">
        <f>F70</f>
        <v>0</v>
      </c>
      <c r="J70" s="121">
        <f t="shared" si="14"/>
        <v>95200</v>
      </c>
      <c r="K70" s="124">
        <f t="shared" si="13"/>
        <v>95200</v>
      </c>
    </row>
    <row r="71" spans="1:11" ht="15" customHeight="1" thickBot="1">
      <c r="A71" s="55" t="s">
        <v>199</v>
      </c>
      <c r="B71" s="90">
        <v>226</v>
      </c>
      <c r="C71" s="2" t="s">
        <v>321</v>
      </c>
      <c r="D71" s="134">
        <v>95200</v>
      </c>
      <c r="E71" s="2" t="s">
        <v>457</v>
      </c>
      <c r="F71" s="2"/>
      <c r="G71" s="43" t="s">
        <v>220</v>
      </c>
      <c r="H71" s="43" t="s">
        <v>220</v>
      </c>
      <c r="I71" s="43">
        <f>F71</f>
        <v>0</v>
      </c>
      <c r="J71" s="121">
        <f t="shared" si="14"/>
        <v>95200</v>
      </c>
      <c r="K71" s="127">
        <f>D71-F71</f>
        <v>95200</v>
      </c>
    </row>
    <row r="72" spans="1:11" ht="23.25" customHeight="1" thickBot="1">
      <c r="A72" s="136" t="s">
        <v>207</v>
      </c>
      <c r="B72" s="117" t="s">
        <v>169</v>
      </c>
      <c r="C72" s="112" t="s">
        <v>170</v>
      </c>
      <c r="D72" s="110">
        <f>D73+D80</f>
        <v>330200</v>
      </c>
      <c r="E72" s="110">
        <f>E73+E80</f>
        <v>330200</v>
      </c>
      <c r="F72" s="110">
        <f>F73+F80</f>
        <v>2084.51</v>
      </c>
      <c r="G72" s="43" t="s">
        <v>220</v>
      </c>
      <c r="H72" s="43" t="s">
        <v>220</v>
      </c>
      <c r="I72" s="116">
        <f>F72</f>
        <v>2084.51</v>
      </c>
      <c r="J72" s="121">
        <f t="shared" si="14"/>
        <v>328115.49</v>
      </c>
      <c r="K72" s="124">
        <f>E72-F72</f>
        <v>328115.49</v>
      </c>
    </row>
    <row r="73" spans="1:11" ht="15" customHeight="1" thickBot="1">
      <c r="A73" s="136" t="s">
        <v>206</v>
      </c>
      <c r="B73" s="117" t="s">
        <v>169</v>
      </c>
      <c r="C73" s="112" t="s">
        <v>188</v>
      </c>
      <c r="D73" s="110">
        <f>D74+D75</f>
        <v>85000</v>
      </c>
      <c r="E73" s="110">
        <f>E74+E75</f>
        <v>85000</v>
      </c>
      <c r="F73" s="110">
        <f>F74+F75</f>
        <v>0</v>
      </c>
      <c r="G73" s="43" t="s">
        <v>220</v>
      </c>
      <c r="H73" s="43" t="s">
        <v>220</v>
      </c>
      <c r="I73" s="116">
        <v>0</v>
      </c>
      <c r="J73" s="121">
        <f aca="true" t="shared" si="15" ref="J73:J82">D73-F73</f>
        <v>85000</v>
      </c>
      <c r="K73" s="124">
        <f aca="true" t="shared" si="16" ref="K73:K88">E73-F73</f>
        <v>85000</v>
      </c>
    </row>
    <row r="74" spans="1:11" ht="24.75" customHeight="1" thickBot="1">
      <c r="A74" s="55" t="s">
        <v>354</v>
      </c>
      <c r="B74" s="90">
        <v>225</v>
      </c>
      <c r="C74" s="2" t="s">
        <v>355</v>
      </c>
      <c r="D74" s="112"/>
      <c r="E74" s="112"/>
      <c r="F74" s="2"/>
      <c r="G74" s="43" t="s">
        <v>220</v>
      </c>
      <c r="H74" s="43" t="s">
        <v>220</v>
      </c>
      <c r="I74" s="43" t="s">
        <v>362</v>
      </c>
      <c r="J74" s="121">
        <f>D74-F74</f>
        <v>0</v>
      </c>
      <c r="K74" s="124">
        <f>E74-F74</f>
        <v>0</v>
      </c>
    </row>
    <row r="75" spans="1:11" ht="42.75" customHeight="1" thickBot="1">
      <c r="A75" s="140" t="s">
        <v>322</v>
      </c>
      <c r="B75" s="117" t="s">
        <v>169</v>
      </c>
      <c r="C75" s="112" t="s">
        <v>323</v>
      </c>
      <c r="D75" s="110">
        <v>85000</v>
      </c>
      <c r="E75" s="110">
        <v>85000</v>
      </c>
      <c r="F75" s="109">
        <f>F76+F78+F79+F77</f>
        <v>0</v>
      </c>
      <c r="G75" s="43" t="s">
        <v>220</v>
      </c>
      <c r="H75" s="43" t="s">
        <v>220</v>
      </c>
      <c r="I75" s="115">
        <f>F75</f>
        <v>0</v>
      </c>
      <c r="J75" s="121">
        <f t="shared" si="15"/>
        <v>85000</v>
      </c>
      <c r="K75" s="124">
        <f t="shared" si="16"/>
        <v>85000</v>
      </c>
    </row>
    <row r="76" spans="1:11" ht="24.75" customHeight="1" thickBot="1">
      <c r="A76" s="55" t="s">
        <v>317</v>
      </c>
      <c r="B76" s="90">
        <v>225</v>
      </c>
      <c r="C76" s="2" t="s">
        <v>324</v>
      </c>
      <c r="D76" s="2" t="s">
        <v>458</v>
      </c>
      <c r="E76" s="2" t="s">
        <v>458</v>
      </c>
      <c r="F76" s="2"/>
      <c r="G76" s="43" t="s">
        <v>220</v>
      </c>
      <c r="H76" s="43" t="s">
        <v>220</v>
      </c>
      <c r="I76" s="43" t="s">
        <v>193</v>
      </c>
      <c r="J76" s="121">
        <f t="shared" si="15"/>
        <v>85000</v>
      </c>
      <c r="K76" s="124">
        <f t="shared" si="16"/>
        <v>85000</v>
      </c>
    </row>
    <row r="77" spans="1:11" ht="24.75" customHeight="1" thickBot="1">
      <c r="A77" s="55" t="s">
        <v>317</v>
      </c>
      <c r="B77" s="90">
        <v>225</v>
      </c>
      <c r="C77" s="2" t="s">
        <v>384</v>
      </c>
      <c r="D77" s="2"/>
      <c r="E77" s="2"/>
      <c r="F77" s="2"/>
      <c r="G77" s="43" t="s">
        <v>220</v>
      </c>
      <c r="H77" s="43" t="s">
        <v>220</v>
      </c>
      <c r="I77" s="43" t="s">
        <v>193</v>
      </c>
      <c r="J77" s="121">
        <f>D77-F77</f>
        <v>0</v>
      </c>
      <c r="K77" s="124">
        <f>E77-F77</f>
        <v>0</v>
      </c>
    </row>
    <row r="78" spans="1:11" ht="24.75" customHeight="1" hidden="1" thickBot="1">
      <c r="A78" s="55" t="s">
        <v>317</v>
      </c>
      <c r="B78" s="90">
        <v>310</v>
      </c>
      <c r="C78" s="2" t="s">
        <v>375</v>
      </c>
      <c r="D78" s="2"/>
      <c r="E78" s="2"/>
      <c r="F78" s="2"/>
      <c r="G78" s="43" t="s">
        <v>220</v>
      </c>
      <c r="H78" s="43" t="s">
        <v>220</v>
      </c>
      <c r="I78" s="43" t="s">
        <v>388</v>
      </c>
      <c r="J78" s="121">
        <v>3000</v>
      </c>
      <c r="K78" s="124">
        <v>3000</v>
      </c>
    </row>
    <row r="79" spans="1:11" ht="24.75" customHeight="1" hidden="1" thickBot="1">
      <c r="A79" s="55" t="s">
        <v>317</v>
      </c>
      <c r="B79" s="90">
        <v>310</v>
      </c>
      <c r="C79" s="2" t="s">
        <v>376</v>
      </c>
      <c r="D79" s="2"/>
      <c r="E79" s="2"/>
      <c r="F79" s="2"/>
      <c r="G79" s="43" t="s">
        <v>220</v>
      </c>
      <c r="H79" s="43" t="s">
        <v>220</v>
      </c>
      <c r="I79" s="43" t="s">
        <v>382</v>
      </c>
      <c r="J79" s="121">
        <f>D79-F79</f>
        <v>0</v>
      </c>
      <c r="K79" s="124">
        <f>J79</f>
        <v>0</v>
      </c>
    </row>
    <row r="80" spans="1:11" ht="15" customHeight="1" thickBot="1">
      <c r="A80" s="158" t="s">
        <v>325</v>
      </c>
      <c r="B80" s="119" t="s">
        <v>169</v>
      </c>
      <c r="C80" s="112" t="s">
        <v>171</v>
      </c>
      <c r="D80" s="112" t="s">
        <v>461</v>
      </c>
      <c r="E80" s="112" t="s">
        <v>461</v>
      </c>
      <c r="F80" s="110">
        <v>2084.51</v>
      </c>
      <c r="G80" s="43" t="s">
        <v>220</v>
      </c>
      <c r="H80" s="43" t="s">
        <v>220</v>
      </c>
      <c r="I80" s="115">
        <f>F80</f>
        <v>2084.51</v>
      </c>
      <c r="J80" s="121">
        <f t="shared" si="15"/>
        <v>243115.49</v>
      </c>
      <c r="K80" s="124">
        <f t="shared" si="16"/>
        <v>243115.49</v>
      </c>
    </row>
    <row r="81" spans="1:11" ht="15" customHeight="1" hidden="1" thickBot="1">
      <c r="A81" s="120" t="s">
        <v>172</v>
      </c>
      <c r="B81" s="90">
        <v>242</v>
      </c>
      <c r="C81" s="2" t="s">
        <v>238</v>
      </c>
      <c r="D81" s="2" t="s">
        <v>236</v>
      </c>
      <c r="E81" s="2" t="s">
        <v>236</v>
      </c>
      <c r="F81" s="2" t="s">
        <v>193</v>
      </c>
      <c r="G81" s="43" t="s">
        <v>220</v>
      </c>
      <c r="H81" s="43" t="s">
        <v>220</v>
      </c>
      <c r="I81" s="115">
        <v>0</v>
      </c>
      <c r="J81" s="121">
        <f t="shared" si="15"/>
        <v>12000</v>
      </c>
      <c r="K81" s="124">
        <f t="shared" si="16"/>
        <v>12000</v>
      </c>
    </row>
    <row r="82" spans="1:11" ht="39.75" customHeight="1" thickBot="1">
      <c r="A82" s="136" t="s">
        <v>241</v>
      </c>
      <c r="B82" s="117" t="s">
        <v>169</v>
      </c>
      <c r="C82" s="112" t="s">
        <v>326</v>
      </c>
      <c r="D82" s="110">
        <f>D84</f>
        <v>245200</v>
      </c>
      <c r="E82" s="110">
        <f>D82</f>
        <v>245200</v>
      </c>
      <c r="F82" s="110">
        <v>2084.51</v>
      </c>
      <c r="G82" s="43" t="s">
        <v>220</v>
      </c>
      <c r="H82" s="43" t="s">
        <v>220</v>
      </c>
      <c r="I82" s="116">
        <f>F82</f>
        <v>2084.51</v>
      </c>
      <c r="J82" s="122">
        <f t="shared" si="15"/>
        <v>243115.49</v>
      </c>
      <c r="K82" s="123">
        <f t="shared" si="16"/>
        <v>243115.49</v>
      </c>
    </row>
    <row r="83" spans="1:11" ht="15" customHeight="1" hidden="1" thickBot="1">
      <c r="A83" s="55" t="s">
        <v>165</v>
      </c>
      <c r="B83" s="90">
        <v>223</v>
      </c>
      <c r="C83" s="2" t="s">
        <v>329</v>
      </c>
      <c r="D83" s="2" t="s">
        <v>330</v>
      </c>
      <c r="E83" s="2" t="s">
        <v>330</v>
      </c>
      <c r="F83" s="2" t="s">
        <v>369</v>
      </c>
      <c r="G83" s="43" t="s">
        <v>220</v>
      </c>
      <c r="H83" s="43" t="s">
        <v>220</v>
      </c>
      <c r="I83" s="43" t="s">
        <v>369</v>
      </c>
      <c r="J83" s="121">
        <f aca="true" t="shared" si="17" ref="J83:J96">D83-F83</f>
        <v>58298.85</v>
      </c>
      <c r="K83" s="124">
        <f>E83-F83</f>
        <v>58298.85</v>
      </c>
    </row>
    <row r="84" spans="1:11" ht="15" customHeight="1" thickBot="1">
      <c r="A84" s="136" t="s">
        <v>216</v>
      </c>
      <c r="B84" s="117" t="s">
        <v>327</v>
      </c>
      <c r="C84" s="112" t="s">
        <v>328</v>
      </c>
      <c r="D84" s="110">
        <f>D87+D88</f>
        <v>245200</v>
      </c>
      <c r="E84" s="110">
        <f>D84</f>
        <v>245200</v>
      </c>
      <c r="F84" s="110">
        <f>F87+F88+F89+F86</f>
        <v>2084.51</v>
      </c>
      <c r="G84" s="43" t="s">
        <v>220</v>
      </c>
      <c r="H84" s="43" t="s">
        <v>220</v>
      </c>
      <c r="I84" s="115">
        <f>F84</f>
        <v>2084.51</v>
      </c>
      <c r="J84" s="121">
        <f t="shared" si="17"/>
        <v>243115.49</v>
      </c>
      <c r="K84" s="124">
        <f t="shared" si="16"/>
        <v>243115.49</v>
      </c>
    </row>
    <row r="85" spans="1:11" ht="15" customHeight="1" hidden="1" thickBot="1">
      <c r="A85" s="55" t="s">
        <v>165</v>
      </c>
      <c r="B85" s="90">
        <v>223</v>
      </c>
      <c r="C85" s="2" t="s">
        <v>370</v>
      </c>
      <c r="D85" s="2"/>
      <c r="E85" s="2"/>
      <c r="F85" s="2"/>
      <c r="G85" s="43" t="s">
        <v>220</v>
      </c>
      <c r="H85" s="43" t="s">
        <v>220</v>
      </c>
      <c r="I85" s="43" t="s">
        <v>377</v>
      </c>
      <c r="J85" s="121">
        <f t="shared" si="17"/>
        <v>0</v>
      </c>
      <c r="K85" s="124">
        <f>E85-F85</f>
        <v>0</v>
      </c>
    </row>
    <row r="86" spans="1:11" ht="15" customHeight="1" thickBot="1">
      <c r="A86" s="55" t="s">
        <v>164</v>
      </c>
      <c r="B86" s="90">
        <v>223</v>
      </c>
      <c r="C86" s="2" t="s">
        <v>371</v>
      </c>
      <c r="D86" s="2"/>
      <c r="E86" s="2"/>
      <c r="F86" s="2"/>
      <c r="G86" s="43" t="s">
        <v>220</v>
      </c>
      <c r="H86" s="43" t="s">
        <v>220</v>
      </c>
      <c r="I86" s="43" t="s">
        <v>193</v>
      </c>
      <c r="J86" s="121">
        <f t="shared" si="17"/>
        <v>0</v>
      </c>
      <c r="K86" s="124">
        <f>E86-F86</f>
        <v>0</v>
      </c>
    </row>
    <row r="87" spans="1:11" ht="15" customHeight="1" thickBot="1">
      <c r="A87" s="55" t="s">
        <v>165</v>
      </c>
      <c r="B87" s="90">
        <v>223</v>
      </c>
      <c r="C87" s="2" t="s">
        <v>329</v>
      </c>
      <c r="D87" s="2" t="s">
        <v>459</v>
      </c>
      <c r="E87" s="2" t="s">
        <v>459</v>
      </c>
      <c r="F87" s="2" t="s">
        <v>400</v>
      </c>
      <c r="G87" s="43" t="s">
        <v>220</v>
      </c>
      <c r="H87" s="43" t="s">
        <v>220</v>
      </c>
      <c r="I87" s="43" t="s">
        <v>400</v>
      </c>
      <c r="J87" s="121">
        <f t="shared" si="17"/>
        <v>47915.49</v>
      </c>
      <c r="K87" s="124">
        <f t="shared" si="16"/>
        <v>47915.49</v>
      </c>
    </row>
    <row r="88" spans="1:11" ht="21.75" customHeight="1">
      <c r="A88" s="55" t="s">
        <v>317</v>
      </c>
      <c r="B88" s="90">
        <v>225</v>
      </c>
      <c r="C88" s="2" t="s">
        <v>331</v>
      </c>
      <c r="D88" s="2" t="s">
        <v>460</v>
      </c>
      <c r="E88" s="2" t="s">
        <v>460</v>
      </c>
      <c r="F88" s="2"/>
      <c r="G88" s="43" t="s">
        <v>220</v>
      </c>
      <c r="H88" s="43" t="s">
        <v>220</v>
      </c>
      <c r="I88" s="43" t="s">
        <v>193</v>
      </c>
      <c r="J88" s="121">
        <f t="shared" si="17"/>
        <v>195200</v>
      </c>
      <c r="K88" s="124">
        <f t="shared" si="16"/>
        <v>195200</v>
      </c>
    </row>
    <row r="89" spans="1:11" ht="15" customHeight="1">
      <c r="A89" s="55" t="s">
        <v>199</v>
      </c>
      <c r="B89" s="90">
        <v>226</v>
      </c>
      <c r="C89" s="2" t="s">
        <v>332</v>
      </c>
      <c r="D89" s="2"/>
      <c r="E89" s="2"/>
      <c r="F89" s="2"/>
      <c r="G89" s="43" t="s">
        <v>220</v>
      </c>
      <c r="H89" s="43" t="s">
        <v>220</v>
      </c>
      <c r="I89" s="43" t="s">
        <v>193</v>
      </c>
      <c r="J89" s="121">
        <f t="shared" si="17"/>
        <v>0</v>
      </c>
      <c r="K89" s="25" t="s">
        <v>386</v>
      </c>
    </row>
    <row r="90" spans="1:11" ht="15" customHeight="1" hidden="1">
      <c r="A90" s="55" t="s">
        <v>168</v>
      </c>
      <c r="B90" s="90">
        <v>340</v>
      </c>
      <c r="C90" s="2" t="s">
        <v>333</v>
      </c>
      <c r="D90" s="2" t="s">
        <v>330</v>
      </c>
      <c r="E90" s="2" t="s">
        <v>330</v>
      </c>
      <c r="F90" s="2"/>
      <c r="G90" s="43" t="s">
        <v>220</v>
      </c>
      <c r="H90" s="43" t="s">
        <v>220</v>
      </c>
      <c r="I90" s="43" t="s">
        <v>258</v>
      </c>
      <c r="J90" s="121">
        <f t="shared" si="17"/>
        <v>70000</v>
      </c>
      <c r="K90" s="25" t="s">
        <v>259</v>
      </c>
    </row>
    <row r="91" spans="1:11" ht="22.5" customHeight="1" hidden="1">
      <c r="A91" s="55" t="s">
        <v>312</v>
      </c>
      <c r="B91" s="90">
        <v>310</v>
      </c>
      <c r="C91" s="2" t="s">
        <v>372</v>
      </c>
      <c r="D91" s="2"/>
      <c r="E91" s="2"/>
      <c r="F91" s="2"/>
      <c r="G91" s="43" t="s">
        <v>220</v>
      </c>
      <c r="H91" s="43" t="s">
        <v>220</v>
      </c>
      <c r="I91" s="43"/>
      <c r="J91" s="121">
        <f t="shared" si="17"/>
        <v>0</v>
      </c>
      <c r="K91" s="121">
        <v>0</v>
      </c>
    </row>
    <row r="92" spans="1:11" ht="22.5" customHeight="1" hidden="1">
      <c r="A92" s="55" t="s">
        <v>312</v>
      </c>
      <c r="B92" s="90">
        <v>340</v>
      </c>
      <c r="C92" s="2" t="s">
        <v>333</v>
      </c>
      <c r="D92" s="2"/>
      <c r="E92" s="2"/>
      <c r="F92" s="2"/>
      <c r="G92" s="43" t="s">
        <v>220</v>
      </c>
      <c r="H92" s="43" t="s">
        <v>220</v>
      </c>
      <c r="I92" s="43" t="s">
        <v>378</v>
      </c>
      <c r="J92" s="121">
        <f t="shared" si="17"/>
        <v>0</v>
      </c>
      <c r="K92" s="121">
        <v>90.66</v>
      </c>
    </row>
    <row r="93" spans="1:11" ht="22.5" customHeight="1">
      <c r="A93" s="55" t="s">
        <v>167</v>
      </c>
      <c r="B93" s="90">
        <v>340</v>
      </c>
      <c r="C93" s="2" t="s">
        <v>363</v>
      </c>
      <c r="D93" s="2"/>
      <c r="E93" s="2"/>
      <c r="F93" s="2"/>
      <c r="G93" s="43" t="s">
        <v>220</v>
      </c>
      <c r="H93" s="43" t="s">
        <v>220</v>
      </c>
      <c r="I93" s="43" t="s">
        <v>193</v>
      </c>
      <c r="J93" s="121">
        <f>D93-F93</f>
        <v>0</v>
      </c>
      <c r="K93" s="121">
        <v>0</v>
      </c>
    </row>
    <row r="94" spans="1:11" ht="22.5" customHeight="1" thickBot="1">
      <c r="A94" s="55" t="s">
        <v>167</v>
      </c>
      <c r="B94" s="90">
        <v>340</v>
      </c>
      <c r="C94" s="2" t="s">
        <v>379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7"/>
        <v>0</v>
      </c>
      <c r="K94" s="121">
        <v>0</v>
      </c>
    </row>
    <row r="95" spans="1:11" ht="30.75" customHeight="1" hidden="1" thickBot="1">
      <c r="A95" s="136" t="s">
        <v>205</v>
      </c>
      <c r="B95" s="117" t="s">
        <v>169</v>
      </c>
      <c r="C95" s="112" t="s">
        <v>189</v>
      </c>
      <c r="D95" s="112" t="s">
        <v>230</v>
      </c>
      <c r="E95" s="112" t="s">
        <v>230</v>
      </c>
      <c r="F95" s="110">
        <v>0</v>
      </c>
      <c r="G95" s="43" t="s">
        <v>220</v>
      </c>
      <c r="H95" s="43" t="s">
        <v>220</v>
      </c>
      <c r="I95" s="115">
        <v>53695.68</v>
      </c>
      <c r="J95" s="121">
        <f t="shared" si="17"/>
        <v>53700</v>
      </c>
      <c r="K95" s="124">
        <f>E95-F95</f>
        <v>53700</v>
      </c>
    </row>
    <row r="96" spans="1:11" ht="15" customHeight="1" hidden="1" thickBot="1">
      <c r="A96" s="55" t="s">
        <v>166</v>
      </c>
      <c r="B96" s="90">
        <v>225</v>
      </c>
      <c r="C96" s="2" t="s">
        <v>190</v>
      </c>
      <c r="D96" s="2" t="s">
        <v>225</v>
      </c>
      <c r="E96" s="2" t="s">
        <v>225</v>
      </c>
      <c r="F96" s="2" t="s">
        <v>193</v>
      </c>
      <c r="G96" s="43" t="s">
        <v>220</v>
      </c>
      <c r="H96" s="43" t="s">
        <v>220</v>
      </c>
      <c r="I96" s="115">
        <v>1895.68</v>
      </c>
      <c r="J96" s="121">
        <f t="shared" si="17"/>
        <v>1900</v>
      </c>
      <c r="K96" s="124">
        <f>E96-F96</f>
        <v>1900</v>
      </c>
    </row>
    <row r="97" spans="1:11" ht="15" customHeight="1" hidden="1" thickBot="1">
      <c r="A97" s="55" t="s">
        <v>166</v>
      </c>
      <c r="B97" s="90">
        <v>225</v>
      </c>
      <c r="C97" s="2" t="s">
        <v>228</v>
      </c>
      <c r="D97" s="2" t="s">
        <v>229</v>
      </c>
      <c r="E97" s="2" t="s">
        <v>229</v>
      </c>
      <c r="F97" s="2" t="s">
        <v>193</v>
      </c>
      <c r="G97" s="43" t="s">
        <v>220</v>
      </c>
      <c r="H97" s="43" t="s">
        <v>220</v>
      </c>
      <c r="I97" s="43" t="s">
        <v>229</v>
      </c>
      <c r="J97" s="121">
        <v>0</v>
      </c>
      <c r="K97" s="124">
        <f>E97-F97</f>
        <v>51800</v>
      </c>
    </row>
    <row r="98" spans="1:11" ht="25.5" customHeight="1" hidden="1" thickBot="1">
      <c r="A98" s="55" t="s">
        <v>204</v>
      </c>
      <c r="B98" s="90"/>
      <c r="C98" s="112" t="s">
        <v>203</v>
      </c>
      <c r="D98" s="110">
        <f>D99+D100</f>
        <v>41000</v>
      </c>
      <c r="E98" s="112" t="s">
        <v>231</v>
      </c>
      <c r="F98" s="110">
        <v>0</v>
      </c>
      <c r="G98" s="43" t="s">
        <v>220</v>
      </c>
      <c r="H98" s="43" t="s">
        <v>220</v>
      </c>
      <c r="I98" s="115">
        <v>41000</v>
      </c>
      <c r="J98" s="121">
        <v>0</v>
      </c>
      <c r="K98" s="124">
        <f>E98-F98</f>
        <v>41000</v>
      </c>
    </row>
    <row r="99" spans="1:11" ht="15" customHeight="1" hidden="1" thickBot="1">
      <c r="A99" s="55" t="s">
        <v>166</v>
      </c>
      <c r="B99" s="90">
        <v>225</v>
      </c>
      <c r="C99" s="2" t="s">
        <v>194</v>
      </c>
      <c r="D99" s="2" t="s">
        <v>187</v>
      </c>
      <c r="E99" s="2" t="s">
        <v>187</v>
      </c>
      <c r="F99" s="2" t="s">
        <v>193</v>
      </c>
      <c r="G99" s="43" t="s">
        <v>220</v>
      </c>
      <c r="H99" s="43" t="s">
        <v>220</v>
      </c>
      <c r="I99" s="115">
        <v>25000</v>
      </c>
      <c r="J99" s="121">
        <v>0</v>
      </c>
      <c r="K99" s="25" t="s">
        <v>226</v>
      </c>
    </row>
    <row r="100" spans="1:11" ht="15" customHeight="1" hidden="1" thickBot="1">
      <c r="A100" s="55" t="s">
        <v>159</v>
      </c>
      <c r="B100" s="90">
        <v>310</v>
      </c>
      <c r="C100" s="2" t="s">
        <v>227</v>
      </c>
      <c r="D100" s="2" t="s">
        <v>183</v>
      </c>
      <c r="E100" s="2" t="s">
        <v>183</v>
      </c>
      <c r="F100" s="2" t="s">
        <v>193</v>
      </c>
      <c r="G100" s="43" t="s">
        <v>220</v>
      </c>
      <c r="H100" s="43" t="s">
        <v>220</v>
      </c>
      <c r="I100" s="115" t="str">
        <f aca="true" t="shared" si="18" ref="I100:I106">F100</f>
        <v>0</v>
      </c>
      <c r="J100" s="121">
        <f aca="true" t="shared" si="19" ref="J100:J107">D100-F100</f>
        <v>16000</v>
      </c>
      <c r="K100" s="124">
        <f>E100-F100</f>
        <v>16000</v>
      </c>
    </row>
    <row r="101" spans="1:11" ht="22.5" customHeight="1" hidden="1" thickBot="1">
      <c r="A101" s="55" t="s">
        <v>341</v>
      </c>
      <c r="B101" s="90">
        <v>241</v>
      </c>
      <c r="C101" s="112" t="s">
        <v>380</v>
      </c>
      <c r="D101" s="112" t="s">
        <v>344</v>
      </c>
      <c r="E101" s="112" t="s">
        <v>344</v>
      </c>
      <c r="F101" s="2"/>
      <c r="G101" s="43" t="s">
        <v>220</v>
      </c>
      <c r="H101" s="43" t="s">
        <v>220</v>
      </c>
      <c r="I101" s="115">
        <f>F101</f>
        <v>0</v>
      </c>
      <c r="J101" s="121">
        <f>D101-F101</f>
        <v>2000</v>
      </c>
      <c r="K101" s="124">
        <f>E101-F101</f>
        <v>2000</v>
      </c>
    </row>
    <row r="102" spans="1:11" ht="22.5" customHeight="1" thickBot="1">
      <c r="A102" s="136" t="s">
        <v>202</v>
      </c>
      <c r="B102" s="90"/>
      <c r="C102" s="112" t="s">
        <v>191</v>
      </c>
      <c r="D102" s="110">
        <v>2919700</v>
      </c>
      <c r="E102" s="110">
        <v>2919700</v>
      </c>
      <c r="F102" s="110">
        <v>63200</v>
      </c>
      <c r="G102" s="43" t="s">
        <v>220</v>
      </c>
      <c r="H102" s="43" t="s">
        <v>220</v>
      </c>
      <c r="I102" s="116">
        <f t="shared" si="18"/>
        <v>63200</v>
      </c>
      <c r="J102" s="121">
        <f t="shared" si="19"/>
        <v>2856500</v>
      </c>
      <c r="K102" s="124">
        <f>E102-F102</f>
        <v>2856500</v>
      </c>
    </row>
    <row r="103" spans="1:11" ht="36.75" customHeight="1" thickBot="1">
      <c r="A103" s="140" t="s">
        <v>336</v>
      </c>
      <c r="B103" s="56"/>
      <c r="C103" s="112" t="s">
        <v>191</v>
      </c>
      <c r="D103" s="110">
        <v>2919700</v>
      </c>
      <c r="E103" s="110">
        <v>2919700</v>
      </c>
      <c r="F103" s="109">
        <v>63200</v>
      </c>
      <c r="G103" s="43" t="s">
        <v>220</v>
      </c>
      <c r="H103" s="43" t="s">
        <v>220</v>
      </c>
      <c r="I103" s="115">
        <f t="shared" si="18"/>
        <v>63200</v>
      </c>
      <c r="J103" s="121">
        <f t="shared" si="19"/>
        <v>2856500</v>
      </c>
      <c r="K103" s="124">
        <f>E103-F103</f>
        <v>2856500</v>
      </c>
    </row>
    <row r="104" spans="1:11" ht="39" customHeight="1" thickBot="1">
      <c r="A104" s="140" t="s">
        <v>337</v>
      </c>
      <c r="B104" s="90"/>
      <c r="C104" s="112" t="s">
        <v>338</v>
      </c>
      <c r="D104" s="109">
        <v>2919700</v>
      </c>
      <c r="E104" s="109">
        <v>2919700</v>
      </c>
      <c r="F104" s="110">
        <v>63200</v>
      </c>
      <c r="G104" s="43" t="s">
        <v>220</v>
      </c>
      <c r="H104" s="43" t="s">
        <v>220</v>
      </c>
      <c r="I104" s="116">
        <f t="shared" si="18"/>
        <v>63200</v>
      </c>
      <c r="J104" s="121">
        <f t="shared" si="19"/>
        <v>2856500</v>
      </c>
      <c r="K104" s="124">
        <f aca="true" t="shared" si="20" ref="K104:K115">E104-F104</f>
        <v>2856500</v>
      </c>
    </row>
    <row r="105" spans="1:11" ht="27.75" customHeight="1" thickBot="1">
      <c r="A105" s="55" t="s">
        <v>339</v>
      </c>
      <c r="B105" s="90">
        <v>240</v>
      </c>
      <c r="C105" s="2" t="s">
        <v>340</v>
      </c>
      <c r="D105" s="109">
        <v>2919700</v>
      </c>
      <c r="E105" s="109">
        <v>2919700</v>
      </c>
      <c r="F105" s="109">
        <v>63200</v>
      </c>
      <c r="G105" s="43" t="s">
        <v>220</v>
      </c>
      <c r="H105" s="43" t="s">
        <v>220</v>
      </c>
      <c r="I105" s="115">
        <f t="shared" si="18"/>
        <v>63200</v>
      </c>
      <c r="J105" s="121">
        <f t="shared" si="19"/>
        <v>2856500</v>
      </c>
      <c r="K105" s="124">
        <f t="shared" si="20"/>
        <v>2856500</v>
      </c>
    </row>
    <row r="106" spans="1:11" ht="22.5" customHeight="1">
      <c r="A106" s="55" t="s">
        <v>341</v>
      </c>
      <c r="B106" s="90">
        <v>241</v>
      </c>
      <c r="C106" s="2" t="s">
        <v>342</v>
      </c>
      <c r="D106" s="109">
        <v>2919700</v>
      </c>
      <c r="E106" s="109">
        <v>2919700</v>
      </c>
      <c r="F106" s="2" t="s">
        <v>401</v>
      </c>
      <c r="G106" s="43" t="s">
        <v>220</v>
      </c>
      <c r="H106" s="43" t="s">
        <v>220</v>
      </c>
      <c r="I106" s="115" t="str">
        <f t="shared" si="18"/>
        <v>63200</v>
      </c>
      <c r="J106" s="121">
        <f t="shared" si="19"/>
        <v>2856500</v>
      </c>
      <c r="K106" s="124">
        <f>E106-F106</f>
        <v>2856500</v>
      </c>
    </row>
    <row r="107" spans="1:11" ht="21.75" customHeight="1" hidden="1" thickBot="1">
      <c r="A107" s="55" t="s">
        <v>208</v>
      </c>
      <c r="B107" s="90">
        <v>310</v>
      </c>
      <c r="C107" s="2" t="s">
        <v>235</v>
      </c>
      <c r="D107" s="2" t="s">
        <v>232</v>
      </c>
      <c r="E107" s="2" t="s">
        <v>232</v>
      </c>
      <c r="F107" s="114" t="s">
        <v>193</v>
      </c>
      <c r="G107" s="43" t="s">
        <v>220</v>
      </c>
      <c r="H107" s="43" t="s">
        <v>220</v>
      </c>
      <c r="I107" s="130">
        <v>111.64</v>
      </c>
      <c r="J107" s="121">
        <f t="shared" si="19"/>
        <v>9850</v>
      </c>
      <c r="K107" s="124">
        <f t="shared" si="20"/>
        <v>9850</v>
      </c>
    </row>
    <row r="108" spans="1:11" ht="40.5" customHeight="1" hidden="1">
      <c r="A108" s="140" t="s">
        <v>200</v>
      </c>
      <c r="B108" s="90"/>
      <c r="C108" s="112" t="s">
        <v>239</v>
      </c>
      <c r="D108" s="118">
        <v>11000</v>
      </c>
      <c r="E108" s="118">
        <v>11000</v>
      </c>
      <c r="F108" s="110">
        <v>0</v>
      </c>
      <c r="G108" s="43" t="s">
        <v>220</v>
      </c>
      <c r="H108" s="43" t="s">
        <v>220</v>
      </c>
      <c r="I108" s="116">
        <v>11000</v>
      </c>
      <c r="J108" s="121">
        <f aca="true" t="shared" si="21" ref="J108:J115">D108-F108</f>
        <v>11000</v>
      </c>
      <c r="K108" s="127">
        <f t="shared" si="20"/>
        <v>11000</v>
      </c>
    </row>
    <row r="109" spans="1:11" ht="15" customHeight="1" hidden="1">
      <c r="A109" s="55" t="s">
        <v>167</v>
      </c>
      <c r="B109" s="90">
        <v>290</v>
      </c>
      <c r="C109" s="2" t="s">
        <v>240</v>
      </c>
      <c r="D109" s="2" t="s">
        <v>195</v>
      </c>
      <c r="E109" s="2" t="s">
        <v>195</v>
      </c>
      <c r="F109" s="2" t="s">
        <v>193</v>
      </c>
      <c r="G109" s="43" t="s">
        <v>220</v>
      </c>
      <c r="H109" s="43" t="s">
        <v>220</v>
      </c>
      <c r="I109" s="115" t="str">
        <f>F109</f>
        <v>0</v>
      </c>
      <c r="J109" s="121">
        <f t="shared" si="21"/>
        <v>11000</v>
      </c>
      <c r="K109" s="127">
        <f t="shared" si="20"/>
        <v>11000</v>
      </c>
    </row>
    <row r="110" spans="1:11" ht="39.75" customHeight="1">
      <c r="A110" s="140" t="s">
        <v>343</v>
      </c>
      <c r="B110" s="90">
        <v>0</v>
      </c>
      <c r="C110" s="112" t="s">
        <v>192</v>
      </c>
      <c r="D110" s="110">
        <v>42200</v>
      </c>
      <c r="E110" s="110">
        <v>42200</v>
      </c>
      <c r="F110" s="110">
        <v>3170.48</v>
      </c>
      <c r="G110" s="43" t="s">
        <v>220</v>
      </c>
      <c r="H110" s="43" t="s">
        <v>220</v>
      </c>
      <c r="I110" s="116">
        <f>F110</f>
        <v>3170.48</v>
      </c>
      <c r="J110" s="121">
        <f t="shared" si="21"/>
        <v>39029.52</v>
      </c>
      <c r="K110" s="127">
        <f t="shared" si="20"/>
        <v>39029.52</v>
      </c>
    </row>
    <row r="111" spans="1:11" ht="36.75" customHeight="1">
      <c r="A111" s="55" t="s">
        <v>217</v>
      </c>
      <c r="B111" s="90">
        <v>263</v>
      </c>
      <c r="C111" s="114" t="s">
        <v>359</v>
      </c>
      <c r="D111" s="135">
        <v>42200</v>
      </c>
      <c r="E111" s="135">
        <v>42200</v>
      </c>
      <c r="F111" s="110">
        <v>3170.48</v>
      </c>
      <c r="G111" s="43" t="s">
        <v>220</v>
      </c>
      <c r="H111" s="43" t="s">
        <v>220</v>
      </c>
      <c r="I111" s="116">
        <f>F111</f>
        <v>3170.48</v>
      </c>
      <c r="J111" s="121">
        <f t="shared" si="21"/>
        <v>39029.52</v>
      </c>
      <c r="K111" s="127">
        <f t="shared" si="20"/>
        <v>39029.52</v>
      </c>
    </row>
    <row r="112" spans="1:11" ht="40.5" customHeight="1">
      <c r="A112" s="140" t="s">
        <v>345</v>
      </c>
      <c r="B112" s="90"/>
      <c r="C112" s="112" t="s">
        <v>253</v>
      </c>
      <c r="D112" s="118">
        <v>12500</v>
      </c>
      <c r="E112" s="118">
        <v>12500</v>
      </c>
      <c r="F112" s="110"/>
      <c r="G112" s="43" t="s">
        <v>220</v>
      </c>
      <c r="H112" s="43" t="s">
        <v>220</v>
      </c>
      <c r="I112" s="116">
        <v>0</v>
      </c>
      <c r="J112" s="121">
        <f>D112-F112</f>
        <v>12500</v>
      </c>
      <c r="K112" s="127">
        <f>E112-F112</f>
        <v>12500</v>
      </c>
    </row>
    <row r="113" spans="1:11" ht="15.75" customHeight="1">
      <c r="A113" s="55" t="s">
        <v>167</v>
      </c>
      <c r="B113" s="90">
        <v>290</v>
      </c>
      <c r="C113" s="2" t="s">
        <v>346</v>
      </c>
      <c r="D113" s="2" t="s">
        <v>462</v>
      </c>
      <c r="E113" s="2" t="s">
        <v>462</v>
      </c>
      <c r="F113" s="2"/>
      <c r="G113" s="43" t="s">
        <v>220</v>
      </c>
      <c r="H113" s="43" t="s">
        <v>220</v>
      </c>
      <c r="I113" s="115">
        <f>F113</f>
        <v>0</v>
      </c>
      <c r="J113" s="121">
        <f>D113-F113</f>
        <v>12500</v>
      </c>
      <c r="K113" s="127">
        <f>E113-F113</f>
        <v>12500</v>
      </c>
    </row>
    <row r="114" spans="1:11" s="137" customFormat="1" ht="58.5" customHeight="1" hidden="1">
      <c r="A114" s="140" t="s">
        <v>201</v>
      </c>
      <c r="B114" s="131"/>
      <c r="C114" s="112" t="s">
        <v>197</v>
      </c>
      <c r="D114" s="112" t="s">
        <v>186</v>
      </c>
      <c r="E114" s="112" t="s">
        <v>186</v>
      </c>
      <c r="F114" s="110">
        <v>0</v>
      </c>
      <c r="G114" s="111" t="s">
        <v>220</v>
      </c>
      <c r="H114" s="111" t="s">
        <v>220</v>
      </c>
      <c r="I114" s="111" t="s">
        <v>186</v>
      </c>
      <c r="J114" s="122">
        <f t="shared" si="21"/>
        <v>45100</v>
      </c>
      <c r="K114" s="129">
        <f t="shared" si="20"/>
        <v>45100</v>
      </c>
    </row>
    <row r="115" spans="1:11" ht="34.5" customHeight="1" hidden="1">
      <c r="A115" s="139" t="s">
        <v>218</v>
      </c>
      <c r="B115" s="90">
        <v>251</v>
      </c>
      <c r="C115" s="2" t="s">
        <v>196</v>
      </c>
      <c r="D115" s="2" t="s">
        <v>186</v>
      </c>
      <c r="E115" s="2" t="s">
        <v>186</v>
      </c>
      <c r="F115" s="2" t="s">
        <v>193</v>
      </c>
      <c r="G115" s="43" t="s">
        <v>220</v>
      </c>
      <c r="H115" s="43" t="s">
        <v>220</v>
      </c>
      <c r="I115" s="43" t="s">
        <v>186</v>
      </c>
      <c r="J115" s="121">
        <f t="shared" si="21"/>
        <v>45100</v>
      </c>
      <c r="K115" s="127">
        <f t="shared" si="20"/>
        <v>45100</v>
      </c>
    </row>
    <row r="116" spans="1:11" ht="15" customHeight="1" thickBot="1">
      <c r="A116" s="67" t="s">
        <v>220</v>
      </c>
      <c r="B116" s="67"/>
      <c r="C116" s="142" t="s">
        <v>220</v>
      </c>
      <c r="D116" s="142" t="s">
        <v>220</v>
      </c>
      <c r="E116" s="142" t="s">
        <v>220</v>
      </c>
      <c r="F116" s="142" t="s">
        <v>220</v>
      </c>
      <c r="G116" s="68" t="s">
        <v>220</v>
      </c>
      <c r="H116" s="68" t="s">
        <v>220</v>
      </c>
      <c r="I116" s="68" t="s">
        <v>193</v>
      </c>
      <c r="J116" s="91" t="s">
        <v>193</v>
      </c>
      <c r="K116" s="69" t="s">
        <v>193</v>
      </c>
    </row>
    <row r="117" spans="1:11" ht="15" customHeight="1" hidden="1" thickBot="1">
      <c r="A117" s="67" t="s">
        <v>220</v>
      </c>
      <c r="B117" s="67" t="s">
        <v>219</v>
      </c>
      <c r="C117" s="142" t="s">
        <v>249</v>
      </c>
      <c r="D117" s="143" t="s">
        <v>187</v>
      </c>
      <c r="E117" s="143" t="s">
        <v>187</v>
      </c>
      <c r="F117" s="146">
        <v>3720</v>
      </c>
      <c r="G117" s="68" t="s">
        <v>220</v>
      </c>
      <c r="H117" s="68" t="s">
        <v>220</v>
      </c>
      <c r="I117" s="68" t="s">
        <v>250</v>
      </c>
      <c r="J117" s="147">
        <f>D117-F117</f>
        <v>21280</v>
      </c>
      <c r="K117" s="148">
        <f>E117-F117</f>
        <v>21280</v>
      </c>
    </row>
    <row r="118" spans="1:11" ht="11.25" customHeight="1" thickBot="1">
      <c r="A118" s="105"/>
      <c r="B118" s="92"/>
      <c r="C118" s="93" t="s">
        <v>220</v>
      </c>
      <c r="D118" s="93" t="s">
        <v>220</v>
      </c>
      <c r="E118" s="93" t="s">
        <v>220</v>
      </c>
      <c r="F118" s="93" t="s">
        <v>220</v>
      </c>
      <c r="G118" s="93"/>
      <c r="H118" s="93"/>
      <c r="I118" s="93"/>
      <c r="J118" s="93"/>
      <c r="K118" s="93"/>
    </row>
    <row r="119" spans="1:11" ht="27" customHeight="1" thickBot="1">
      <c r="A119" s="104" t="s">
        <v>95</v>
      </c>
      <c r="B119" s="99">
        <v>450</v>
      </c>
      <c r="C119" s="94" t="s">
        <v>54</v>
      </c>
      <c r="D119" s="94" t="s">
        <v>54</v>
      </c>
      <c r="E119" s="94" t="s">
        <v>54</v>
      </c>
      <c r="F119" s="94" t="s">
        <v>433</v>
      </c>
      <c r="G119" s="95" t="s">
        <v>220</v>
      </c>
      <c r="H119" s="95" t="s">
        <v>220</v>
      </c>
      <c r="I119" s="151" t="str">
        <f>F119</f>
        <v>495127,35</v>
      </c>
      <c r="J119" s="96" t="s">
        <v>54</v>
      </c>
      <c r="K11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zoomScaleSheetLayoutView="120" zoomScalePageLayoutView="0" workbookViewId="0" topLeftCell="B109">
      <selection activeCell="F113" sqref="F11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392</v>
      </c>
      <c r="E6" s="128"/>
      <c r="F6" s="128"/>
      <c r="G6" s="128"/>
      <c r="H6" s="128" t="s">
        <v>28</v>
      </c>
      <c r="I6" s="21" t="s">
        <v>393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6630700</v>
      </c>
      <c r="E22" s="110">
        <f>E24+E33</f>
        <v>638133.9</v>
      </c>
      <c r="F22" s="43" t="s">
        <v>220</v>
      </c>
      <c r="G22" s="111" t="s">
        <v>220</v>
      </c>
      <c r="H22" s="116">
        <f>E22</f>
        <v>638133.9</v>
      </c>
      <c r="I22" s="123">
        <f>D22-E22</f>
        <v>5992566.1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2997700</v>
      </c>
      <c r="E24" s="110">
        <f>E26+E28+E29+E30+E31+E32</f>
        <v>436100</v>
      </c>
      <c r="F24" s="43" t="s">
        <v>220</v>
      </c>
      <c r="G24" s="43" t="s">
        <v>220</v>
      </c>
      <c r="H24" s="116">
        <f>E24</f>
        <v>436100</v>
      </c>
      <c r="I24" s="129">
        <f>D24-E24</f>
        <v>2561600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414</v>
      </c>
      <c r="E26" s="109">
        <v>436100</v>
      </c>
      <c r="F26" s="43" t="s">
        <v>220</v>
      </c>
      <c r="G26" s="43" t="s">
        <v>220</v>
      </c>
      <c r="H26" s="115">
        <f>E26</f>
        <v>436100</v>
      </c>
      <c r="I26" s="127">
        <f>D26-E26</f>
        <v>2180700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415</v>
      </c>
      <c r="E28" s="2" t="s">
        <v>193</v>
      </c>
      <c r="F28" s="43" t="s">
        <v>220</v>
      </c>
      <c r="G28" s="43" t="s">
        <v>220</v>
      </c>
      <c r="H28" s="43"/>
      <c r="I28" s="127">
        <v>149300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416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193</v>
      </c>
      <c r="F31" s="43" t="s">
        <v>220</v>
      </c>
      <c r="G31" s="43" t="s">
        <v>220</v>
      </c>
      <c r="H31" s="43"/>
      <c r="I31" s="25" t="s">
        <v>79</v>
      </c>
    </row>
    <row r="32" spans="1:9" ht="15.75" customHeight="1">
      <c r="A32" s="55"/>
      <c r="B32" s="56"/>
      <c r="C32" s="43" t="s">
        <v>177</v>
      </c>
      <c r="D32" s="114" t="s">
        <v>417</v>
      </c>
      <c r="E32" s="2" t="s">
        <v>193</v>
      </c>
      <c r="F32" s="43" t="s">
        <v>220</v>
      </c>
      <c r="G32" s="43" t="s">
        <v>220</v>
      </c>
      <c r="H32" s="115" t="str">
        <f>E32</f>
        <v>0</v>
      </c>
      <c r="I32" s="127">
        <f>D32-E32</f>
        <v>216400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D34+D41+D54+D63+D68+D73+D78+D84+D83</f>
        <v>3633000</v>
      </c>
      <c r="E33" s="110">
        <f>E34+E41+E54+E63+E68+E73+E39+E78+E83+E75+E76+E77+E40+E85+E37+E38</f>
        <v>202033.9</v>
      </c>
      <c r="F33" s="43" t="s">
        <v>220</v>
      </c>
      <c r="G33" s="43" t="s">
        <v>220</v>
      </c>
      <c r="H33" s="116">
        <f>E33</f>
        <v>202033.9</v>
      </c>
      <c r="I33" s="127">
        <f>D33-E33</f>
        <v>3430966.1</v>
      </c>
    </row>
    <row r="34" spans="1:9" ht="15.75" customHeight="1">
      <c r="A34" s="55"/>
      <c r="B34" s="56"/>
      <c r="C34" s="43" t="s">
        <v>180</v>
      </c>
      <c r="D34" s="2" t="s">
        <v>418</v>
      </c>
      <c r="E34" s="2" t="s">
        <v>402</v>
      </c>
      <c r="F34" s="43" t="s">
        <v>220</v>
      </c>
      <c r="G34" s="43" t="s">
        <v>220</v>
      </c>
      <c r="H34" s="43" t="s">
        <v>402</v>
      </c>
      <c r="I34" s="127">
        <f>D34-E34</f>
        <v>761407.19</v>
      </c>
    </row>
    <row r="35" spans="1:9" ht="15.75" customHeight="1" hidden="1">
      <c r="A35" s="55"/>
      <c r="B35" s="56"/>
      <c r="C35" s="43" t="s">
        <v>348</v>
      </c>
      <c r="D35" s="2" t="s">
        <v>220</v>
      </c>
      <c r="E35" s="2" t="s">
        <v>373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347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348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391</v>
      </c>
      <c r="D38" s="2" t="s">
        <v>220</v>
      </c>
      <c r="E38" s="2" t="s">
        <v>193</v>
      </c>
      <c r="F38" s="43" t="s">
        <v>220</v>
      </c>
      <c r="G38" s="43" t="s">
        <v>220</v>
      </c>
      <c r="H38" s="115" t="str">
        <f>E38</f>
        <v>0</v>
      </c>
      <c r="I38" s="127">
        <v>0</v>
      </c>
    </row>
    <row r="39" spans="1:9" ht="15.75" customHeight="1">
      <c r="A39" s="55"/>
      <c r="B39" s="56"/>
      <c r="C39" s="43" t="s">
        <v>374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364</v>
      </c>
      <c r="D40" s="2" t="s">
        <v>220</v>
      </c>
      <c r="E40" s="2" t="s">
        <v>193</v>
      </c>
      <c r="F40" s="43" t="s">
        <v>220</v>
      </c>
      <c r="G40" s="43" t="s">
        <v>220</v>
      </c>
      <c r="H40" s="115" t="str">
        <f t="shared" si="0"/>
        <v>0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423</v>
      </c>
      <c r="E41" s="108">
        <f>E42+E50+E48+E49</f>
        <v>917.33</v>
      </c>
      <c r="F41" s="30" t="s">
        <v>221</v>
      </c>
      <c r="G41" s="30" t="s">
        <v>221</v>
      </c>
      <c r="H41" s="125">
        <f t="shared" si="0"/>
        <v>917.33</v>
      </c>
      <c r="I41" s="31" t="s">
        <v>432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419</v>
      </c>
      <c r="E42" s="108">
        <f>E45+E46+E47+E44</f>
        <v>917.33</v>
      </c>
      <c r="F42" s="30" t="s">
        <v>220</v>
      </c>
      <c r="G42" s="30" t="s">
        <v>220</v>
      </c>
      <c r="H42" s="108">
        <f t="shared" si="0"/>
        <v>917.33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251</v>
      </c>
      <c r="D44" s="30" t="s">
        <v>220</v>
      </c>
      <c r="E44" s="30" t="s">
        <v>403</v>
      </c>
      <c r="F44" s="30" t="s">
        <v>221</v>
      </c>
      <c r="G44" s="30" t="s">
        <v>221</v>
      </c>
      <c r="H44" s="30" t="s">
        <v>403</v>
      </c>
      <c r="I44" s="31" t="s">
        <v>193</v>
      </c>
    </row>
    <row r="45" spans="1:9" ht="15.75" customHeight="1" thickBot="1">
      <c r="A45" s="103"/>
      <c r="B45" s="62"/>
      <c r="C45" s="30" t="s">
        <v>365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247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248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420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421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422</v>
      </c>
      <c r="E50" s="125">
        <v>0</v>
      </c>
      <c r="F50" s="30" t="s">
        <v>220</v>
      </c>
      <c r="G50" s="30" t="s">
        <v>220</v>
      </c>
      <c r="H50" s="125">
        <v>0</v>
      </c>
      <c r="I50" s="138" t="s">
        <v>220</v>
      </c>
    </row>
    <row r="51" spans="1:9" ht="15.75" customHeight="1" thickBot="1">
      <c r="A51" s="103"/>
      <c r="B51" s="62"/>
      <c r="C51" s="30" t="s">
        <v>255</v>
      </c>
      <c r="D51" s="113" t="s">
        <v>220</v>
      </c>
      <c r="E51" s="30" t="s">
        <v>193</v>
      </c>
      <c r="F51" s="30" t="s">
        <v>220</v>
      </c>
      <c r="G51" s="113" t="s">
        <v>220</v>
      </c>
      <c r="H51" s="30" t="s">
        <v>193</v>
      </c>
      <c r="I51" s="30" t="s">
        <v>220</v>
      </c>
    </row>
    <row r="52" spans="1:9" ht="15.75" customHeight="1" thickBot="1">
      <c r="A52" s="103"/>
      <c r="B52" s="62"/>
      <c r="C52" s="30" t="s">
        <v>246</v>
      </c>
      <c r="D52" s="30" t="s">
        <v>220</v>
      </c>
      <c r="E52" s="30" t="s">
        <v>193</v>
      </c>
      <c r="F52" s="30" t="s">
        <v>220</v>
      </c>
      <c r="G52" s="30" t="s">
        <v>220</v>
      </c>
      <c r="H52" s="125" t="str">
        <f>E52</f>
        <v>0</v>
      </c>
      <c r="I52" s="31" t="s">
        <v>193</v>
      </c>
    </row>
    <row r="53" spans="1:9" ht="15.75" customHeight="1" thickBot="1">
      <c r="A53" s="103"/>
      <c r="B53" s="62"/>
      <c r="C53" s="30" t="s">
        <v>254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424</v>
      </c>
      <c r="E54" s="108">
        <f>E55+E56+E57</f>
        <v>181.52</v>
      </c>
      <c r="F54" s="30" t="s">
        <v>220</v>
      </c>
      <c r="G54" s="30" t="s">
        <v>220</v>
      </c>
      <c r="H54" s="108">
        <f aca="true" t="shared" si="1" ref="H54:H59">E54</f>
        <v>181.52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404</v>
      </c>
      <c r="F55" s="30" t="s">
        <v>220</v>
      </c>
      <c r="G55" s="30" t="s">
        <v>220</v>
      </c>
      <c r="H55" s="125" t="str">
        <f t="shared" si="1"/>
        <v>169,19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405</v>
      </c>
      <c r="F56" s="30" t="s">
        <v>220</v>
      </c>
      <c r="G56" s="30" t="s">
        <v>220</v>
      </c>
      <c r="H56" s="125" t="str">
        <f t="shared" si="1"/>
        <v>12,33</v>
      </c>
      <c r="I56" s="31" t="s">
        <v>193</v>
      </c>
    </row>
    <row r="57" spans="1:9" ht="15.75" customHeight="1" thickBot="1">
      <c r="A57" s="103"/>
      <c r="B57" s="62"/>
      <c r="C57" s="30" t="s">
        <v>252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425</v>
      </c>
      <c r="E63" s="108">
        <f>E64+E65+E66+E67</f>
        <v>115459.27</v>
      </c>
      <c r="F63" s="30" t="s">
        <v>220</v>
      </c>
      <c r="G63" s="30" t="s">
        <v>220</v>
      </c>
      <c r="H63" s="108">
        <f aca="true" t="shared" si="2" ref="H63:H72">E63</f>
        <v>115459.27</v>
      </c>
      <c r="I63" s="138">
        <f>D63-E63</f>
        <v>2368340.73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406</v>
      </c>
      <c r="F64" s="30" t="s">
        <v>220</v>
      </c>
      <c r="G64" s="30" t="s">
        <v>220</v>
      </c>
      <c r="H64" s="125" t="str">
        <f t="shared" si="2"/>
        <v>115790,44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407</v>
      </c>
      <c r="F65" s="43" t="s">
        <v>220</v>
      </c>
      <c r="G65" s="43" t="s">
        <v>220</v>
      </c>
      <c r="H65" s="115" t="str">
        <f t="shared" si="2"/>
        <v>-331,17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260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426</v>
      </c>
      <c r="E68" s="108">
        <f>E69+E71+E72+E70</f>
        <v>6432.35</v>
      </c>
      <c r="F68" s="30" t="s">
        <v>220</v>
      </c>
      <c r="G68" s="30" t="s">
        <v>220</v>
      </c>
      <c r="H68" s="108">
        <f t="shared" si="2"/>
        <v>6432.35</v>
      </c>
      <c r="I68" s="138">
        <f>D68-E68</f>
        <v>46267.65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408</v>
      </c>
      <c r="F69" s="30" t="s">
        <v>220</v>
      </c>
      <c r="G69" s="30" t="s">
        <v>220</v>
      </c>
      <c r="H69" s="125" t="str">
        <f t="shared" si="2"/>
        <v>6432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409</v>
      </c>
      <c r="F70" s="30" t="s">
        <v>220</v>
      </c>
      <c r="G70" s="30" t="s">
        <v>220</v>
      </c>
      <c r="H70" s="125" t="str">
        <f>E70</f>
        <v>0,35</v>
      </c>
      <c r="I70" s="31" t="s">
        <v>193</v>
      </c>
    </row>
    <row r="71" spans="1:9" ht="15.75" customHeight="1" thickBot="1">
      <c r="A71" s="103"/>
      <c r="B71" s="62"/>
      <c r="C71" s="30" t="s">
        <v>366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356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427</v>
      </c>
      <c r="E73" s="110">
        <v>600</v>
      </c>
      <c r="F73" s="43" t="s">
        <v>220</v>
      </c>
      <c r="G73" s="43" t="s">
        <v>220</v>
      </c>
      <c r="H73" s="111" t="s">
        <v>412</v>
      </c>
      <c r="I73" s="127">
        <f>D73-E73</f>
        <v>30200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412</v>
      </c>
      <c r="F74" s="43" t="s">
        <v>220</v>
      </c>
      <c r="G74" s="43" t="s">
        <v>220</v>
      </c>
      <c r="H74" s="43" t="s">
        <v>412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256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349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257</v>
      </c>
      <c r="D78" s="110">
        <f>D79+D80</f>
        <v>156400</v>
      </c>
      <c r="E78" s="110">
        <f>E79+E80+E82</f>
        <v>2911.58</v>
      </c>
      <c r="F78" s="43" t="s">
        <v>220</v>
      </c>
      <c r="G78" s="111" t="s">
        <v>220</v>
      </c>
      <c r="H78" s="116">
        <f>E78</f>
        <v>2911.58</v>
      </c>
      <c r="I78" s="127">
        <f>D78-E78</f>
        <v>153488.42</v>
      </c>
    </row>
    <row r="79" spans="1:9" ht="15.75" customHeight="1">
      <c r="A79" s="55" t="s">
        <v>147</v>
      </c>
      <c r="B79" s="56"/>
      <c r="C79" s="43" t="s">
        <v>334</v>
      </c>
      <c r="D79" s="112" t="s">
        <v>428</v>
      </c>
      <c r="E79" s="112" t="s">
        <v>410</v>
      </c>
      <c r="F79" s="43" t="s">
        <v>220</v>
      </c>
      <c r="G79" s="43" t="s">
        <v>220</v>
      </c>
      <c r="H79" s="116" t="str">
        <f>E79</f>
        <v>2810</v>
      </c>
      <c r="I79" s="127">
        <f>D79-E79</f>
        <v>28590</v>
      </c>
    </row>
    <row r="80" spans="1:9" ht="15.75" customHeight="1">
      <c r="A80" s="98"/>
      <c r="B80" s="61"/>
      <c r="C80" s="64" t="s">
        <v>233</v>
      </c>
      <c r="D80" s="112" t="s">
        <v>429</v>
      </c>
      <c r="E80" s="112" t="s">
        <v>193</v>
      </c>
      <c r="F80" s="43" t="s">
        <v>220</v>
      </c>
      <c r="G80" s="43" t="s">
        <v>220</v>
      </c>
      <c r="H80" s="43" t="s">
        <v>193</v>
      </c>
      <c r="I80" s="127">
        <f>D80-E80</f>
        <v>125000</v>
      </c>
    </row>
    <row r="81" spans="1:9" ht="15.75" customHeight="1">
      <c r="A81" s="55" t="s">
        <v>148</v>
      </c>
      <c r="B81" s="56"/>
      <c r="C81" s="43" t="s">
        <v>149</v>
      </c>
      <c r="D81" s="112" t="s">
        <v>220</v>
      </c>
      <c r="E81" s="110">
        <v>0</v>
      </c>
      <c r="F81" s="43" t="s">
        <v>220</v>
      </c>
      <c r="G81" s="43" t="s">
        <v>220</v>
      </c>
      <c r="H81" s="111" t="s">
        <v>193</v>
      </c>
      <c r="I81" s="127">
        <v>0</v>
      </c>
    </row>
    <row r="82" spans="1:9" ht="15.75" customHeight="1">
      <c r="A82" s="55"/>
      <c r="B82" s="56"/>
      <c r="C82" s="43" t="s">
        <v>150</v>
      </c>
      <c r="D82" s="112" t="s">
        <v>220</v>
      </c>
      <c r="E82" s="2" t="s">
        <v>413</v>
      </c>
      <c r="F82" s="43" t="s">
        <v>220</v>
      </c>
      <c r="G82" s="43" t="s">
        <v>220</v>
      </c>
      <c r="H82" s="43" t="s">
        <v>413</v>
      </c>
      <c r="I82" s="127">
        <v>0</v>
      </c>
    </row>
    <row r="83" spans="1:9" ht="15.75" customHeight="1">
      <c r="A83" s="55"/>
      <c r="B83" s="56"/>
      <c r="C83" s="43" t="s">
        <v>350</v>
      </c>
      <c r="D83" s="112"/>
      <c r="E83" s="112" t="s">
        <v>411</v>
      </c>
      <c r="F83" s="43" t="s">
        <v>220</v>
      </c>
      <c r="G83" s="43" t="s">
        <v>220</v>
      </c>
      <c r="H83" s="111" t="s">
        <v>411</v>
      </c>
      <c r="I83" s="127">
        <f>D83-E83</f>
        <v>-1839.04</v>
      </c>
    </row>
    <row r="84" spans="1:9" ht="15.75" customHeight="1">
      <c r="A84" s="55"/>
      <c r="B84" s="56"/>
      <c r="C84" s="43" t="s">
        <v>430</v>
      </c>
      <c r="D84" s="112" t="s">
        <v>431</v>
      </c>
      <c r="E84" s="112"/>
      <c r="F84" s="43" t="s">
        <v>220</v>
      </c>
      <c r="G84" s="43" t="s">
        <v>220</v>
      </c>
      <c r="H84" s="111"/>
      <c r="I84" s="127">
        <f>D84-E84</f>
        <v>1000</v>
      </c>
    </row>
    <row r="85" spans="1:9" ht="15.75" customHeight="1">
      <c r="A85" s="55"/>
      <c r="B85" s="56"/>
      <c r="C85" s="43" t="s">
        <v>176</v>
      </c>
      <c r="D85" s="2"/>
      <c r="E85" s="112" t="s">
        <v>193</v>
      </c>
      <c r="F85" s="43" t="s">
        <v>220</v>
      </c>
      <c r="G85" s="43" t="s">
        <v>220</v>
      </c>
      <c r="H85" s="43" t="s">
        <v>193</v>
      </c>
      <c r="I85" s="127"/>
    </row>
    <row r="86" spans="1:9" ht="15.75" customHeight="1">
      <c r="A86" s="98"/>
      <c r="B86" s="61"/>
      <c r="C86" s="64"/>
      <c r="D86" s="112" t="s">
        <v>220</v>
      </c>
      <c r="E86" s="112" t="s">
        <v>220</v>
      </c>
      <c r="F86" s="43" t="s">
        <v>220</v>
      </c>
      <c r="G86" s="111" t="s">
        <v>220</v>
      </c>
      <c r="H86" s="43" t="s">
        <v>220</v>
      </c>
      <c r="I86" s="25" t="s">
        <v>220</v>
      </c>
    </row>
    <row r="87" spans="1:9" ht="15.75" customHeight="1">
      <c r="A87" s="55"/>
      <c r="B87" s="56"/>
      <c r="C87" s="43"/>
      <c r="D87" s="2" t="s">
        <v>220</v>
      </c>
      <c r="E87" s="2" t="s">
        <v>220</v>
      </c>
      <c r="F87" s="43" t="s">
        <v>220</v>
      </c>
      <c r="G87" s="111" t="s">
        <v>220</v>
      </c>
      <c r="H87" s="43" t="s">
        <v>220</v>
      </c>
      <c r="I87" s="25" t="s">
        <v>220</v>
      </c>
    </row>
    <row r="88" spans="1:9" ht="15.75" customHeight="1" thickBot="1">
      <c r="A88" s="103"/>
      <c r="B88" s="62"/>
      <c r="C88" s="30"/>
      <c r="D88" s="30" t="s">
        <v>220</v>
      </c>
      <c r="E88" s="30" t="s">
        <v>220</v>
      </c>
      <c r="F88" s="30" t="s">
        <v>220</v>
      </c>
      <c r="G88" s="113" t="s">
        <v>220</v>
      </c>
      <c r="H88" s="30" t="s">
        <v>220</v>
      </c>
      <c r="I88" s="30" t="s">
        <v>220</v>
      </c>
    </row>
    <row r="89" spans="1:9" ht="15.75" customHeight="1">
      <c r="A89" s="55"/>
      <c r="B89" s="56"/>
      <c r="C89" s="43"/>
      <c r="D89" s="43" t="s">
        <v>220</v>
      </c>
      <c r="E89" s="43" t="s">
        <v>220</v>
      </c>
      <c r="F89" s="43" t="s">
        <v>220</v>
      </c>
      <c r="G89" s="111" t="s">
        <v>220</v>
      </c>
      <c r="H89" s="43" t="s">
        <v>220</v>
      </c>
      <c r="I89" s="43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30" t="s">
        <v>220</v>
      </c>
      <c r="H90" s="30" t="s">
        <v>220</v>
      </c>
      <c r="I90" s="30" t="s">
        <v>220</v>
      </c>
    </row>
    <row r="91" spans="1:9" ht="15.75" customHeight="1" thickBot="1">
      <c r="A91" s="103"/>
      <c r="B91" s="62"/>
      <c r="C91" s="30"/>
      <c r="D91" s="30" t="s">
        <v>220</v>
      </c>
      <c r="E91" s="30" t="s">
        <v>220</v>
      </c>
      <c r="F91" s="30" t="s">
        <v>220</v>
      </c>
      <c r="G91" s="30" t="s">
        <v>220</v>
      </c>
      <c r="H91" s="30" t="s">
        <v>220</v>
      </c>
      <c r="I91" s="30" t="s">
        <v>220</v>
      </c>
    </row>
    <row r="92" spans="1:9" ht="15.75" customHeight="1">
      <c r="A92" s="55"/>
      <c r="B92" s="56"/>
      <c r="C92" s="43"/>
      <c r="D92" s="43" t="s">
        <v>220</v>
      </c>
      <c r="E92" s="43" t="s">
        <v>220</v>
      </c>
      <c r="F92" s="43" t="s">
        <v>220</v>
      </c>
      <c r="G92" s="43" t="s">
        <v>220</v>
      </c>
      <c r="H92" s="43" t="s">
        <v>220</v>
      </c>
      <c r="I92" s="43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34"/>
      <c r="B95" s="57"/>
      <c r="C95" s="29"/>
      <c r="D95" s="29"/>
      <c r="E95" s="29"/>
      <c r="F95" s="29"/>
      <c r="G95" s="29"/>
      <c r="H95" s="29"/>
      <c r="I95" s="29"/>
    </row>
    <row r="96" spans="1:9" ht="10.5" customHeight="1">
      <c r="A96" s="26"/>
      <c r="B96" s="58"/>
      <c r="C96" s="4"/>
      <c r="D96" s="27"/>
      <c r="E96" s="27"/>
      <c r="F96" s="27"/>
      <c r="G96" s="27"/>
      <c r="H96" s="73"/>
      <c r="I96" s="27"/>
    </row>
    <row r="97" spans="2:9" ht="15">
      <c r="B97" s="48" t="s">
        <v>89</v>
      </c>
      <c r="C97" s="14"/>
      <c r="D97" s="13"/>
      <c r="E97" s="13"/>
      <c r="F97" s="13"/>
      <c r="G97" s="13"/>
      <c r="I97" s="73" t="s">
        <v>58</v>
      </c>
    </row>
    <row r="98" spans="1:9" ht="5.25" customHeight="1">
      <c r="A98" s="47"/>
      <c r="B98" s="59"/>
      <c r="C98" s="16"/>
      <c r="D98" s="17"/>
      <c r="E98" s="17"/>
      <c r="F98" s="17"/>
      <c r="G98" s="17"/>
      <c r="H98" s="17"/>
      <c r="I98" s="18"/>
    </row>
    <row r="99" spans="1:9" ht="12.75">
      <c r="A99" s="8"/>
      <c r="B99" s="9"/>
      <c r="C99" s="9" t="s">
        <v>20</v>
      </c>
      <c r="D99" s="7"/>
      <c r="E99" s="35"/>
      <c r="F99" s="44" t="s">
        <v>9</v>
      </c>
      <c r="G99" s="36"/>
      <c r="H99" s="45"/>
      <c r="I99" s="19"/>
    </row>
    <row r="100" spans="1:9" ht="10.5" customHeight="1">
      <c r="A100" s="51"/>
      <c r="B100" s="9" t="s">
        <v>23</v>
      </c>
      <c r="C100" s="33" t="s">
        <v>21</v>
      </c>
      <c r="D100" s="7" t="s">
        <v>81</v>
      </c>
      <c r="E100" s="40" t="s">
        <v>108</v>
      </c>
      <c r="F100" s="46" t="s">
        <v>10</v>
      </c>
      <c r="G100" s="40" t="s">
        <v>13</v>
      </c>
      <c r="H100" s="39"/>
      <c r="I100" s="19" t="s">
        <v>4</v>
      </c>
    </row>
    <row r="101" spans="1:9" ht="10.5" customHeight="1">
      <c r="A101" s="9" t="s">
        <v>7</v>
      </c>
      <c r="B101" s="9" t="s">
        <v>24</v>
      </c>
      <c r="C101" s="33" t="s">
        <v>101</v>
      </c>
      <c r="D101" s="7" t="s">
        <v>82</v>
      </c>
      <c r="E101" s="41" t="s">
        <v>109</v>
      </c>
      <c r="F101" s="7" t="s">
        <v>11</v>
      </c>
      <c r="G101" s="7" t="s">
        <v>14</v>
      </c>
      <c r="H101" s="7" t="s">
        <v>15</v>
      </c>
      <c r="I101" s="19" t="s">
        <v>5</v>
      </c>
    </row>
    <row r="102" spans="1:9" ht="9.75" customHeight="1">
      <c r="A102" s="8"/>
      <c r="B102" s="9" t="s">
        <v>25</v>
      </c>
      <c r="C102" s="33" t="s">
        <v>102</v>
      </c>
      <c r="D102" s="7" t="s">
        <v>5</v>
      </c>
      <c r="E102" s="41" t="s">
        <v>110</v>
      </c>
      <c r="F102" s="7" t="s">
        <v>12</v>
      </c>
      <c r="G102" s="7"/>
      <c r="H102" s="7"/>
      <c r="I102" s="19"/>
    </row>
    <row r="103" spans="1:9" ht="10.5" customHeight="1">
      <c r="A103" s="8"/>
      <c r="B103" s="9"/>
      <c r="C103" s="33"/>
      <c r="D103" s="7"/>
      <c r="E103" s="41"/>
      <c r="F103" s="7"/>
      <c r="G103" s="7"/>
      <c r="H103" s="7"/>
      <c r="I103" s="19"/>
    </row>
    <row r="104" spans="1:9" ht="9.75" customHeight="1" thickBot="1">
      <c r="A104" s="5">
        <v>1</v>
      </c>
      <c r="B104" s="12">
        <v>2</v>
      </c>
      <c r="C104" s="12">
        <v>3</v>
      </c>
      <c r="D104" s="6" t="s">
        <v>2</v>
      </c>
      <c r="E104" s="42" t="s">
        <v>3</v>
      </c>
      <c r="F104" s="6" t="s">
        <v>16</v>
      </c>
      <c r="G104" s="6" t="s">
        <v>17</v>
      </c>
      <c r="H104" s="6" t="s">
        <v>18</v>
      </c>
      <c r="I104" s="20" t="s">
        <v>19</v>
      </c>
    </row>
    <row r="105" spans="1:9" ht="34.5" customHeight="1">
      <c r="A105" s="10" t="s">
        <v>90</v>
      </c>
      <c r="B105" s="60" t="s">
        <v>37</v>
      </c>
      <c r="C105" s="63" t="s">
        <v>54</v>
      </c>
      <c r="D105" s="2" t="s">
        <v>464</v>
      </c>
      <c r="E105" s="2" t="s">
        <v>434</v>
      </c>
      <c r="F105" s="43"/>
      <c r="G105" s="43"/>
      <c r="H105" s="115">
        <f>E105+G105</f>
        <v>-495127.35</v>
      </c>
      <c r="I105" s="24" t="s">
        <v>220</v>
      </c>
    </row>
    <row r="106" spans="1:9" ht="12.75" customHeight="1">
      <c r="A106" s="65" t="s">
        <v>40</v>
      </c>
      <c r="B106" s="66"/>
      <c r="C106" s="78"/>
      <c r="D106" s="67"/>
      <c r="E106" s="67"/>
      <c r="F106" s="68"/>
      <c r="G106" s="68"/>
      <c r="H106" s="68"/>
      <c r="I106" s="69"/>
    </row>
    <row r="107" spans="1:9" ht="24.75" customHeight="1">
      <c r="A107" s="10" t="s">
        <v>91</v>
      </c>
      <c r="B107" s="71" t="s">
        <v>41</v>
      </c>
      <c r="C107" s="2" t="s">
        <v>54</v>
      </c>
      <c r="D107" s="2" t="s">
        <v>220</v>
      </c>
      <c r="E107" s="2" t="s">
        <v>220</v>
      </c>
      <c r="F107" s="2" t="s">
        <v>220</v>
      </c>
      <c r="G107" s="2" t="s">
        <v>220</v>
      </c>
      <c r="H107" s="2" t="s">
        <v>220</v>
      </c>
      <c r="I107" s="2" t="s">
        <v>220</v>
      </c>
    </row>
    <row r="108" spans="1:9" ht="11.25" customHeight="1">
      <c r="A108" s="65" t="s">
        <v>39</v>
      </c>
      <c r="B108" s="66"/>
      <c r="C108" s="67" t="s">
        <v>220</v>
      </c>
      <c r="D108" s="67" t="s">
        <v>220</v>
      </c>
      <c r="E108" s="67" t="s">
        <v>220</v>
      </c>
      <c r="F108" s="67" t="s">
        <v>220</v>
      </c>
      <c r="G108" s="67" t="s">
        <v>220</v>
      </c>
      <c r="H108" s="67" t="s">
        <v>220</v>
      </c>
      <c r="I108" s="67" t="s">
        <v>220</v>
      </c>
    </row>
    <row r="109" spans="1:9" ht="10.5" customHeight="1">
      <c r="A109" s="10" t="s">
        <v>179</v>
      </c>
      <c r="B109" s="70"/>
      <c r="C109" s="2" t="s">
        <v>220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4.25" customHeight="1">
      <c r="A110" s="10"/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8" customHeight="1">
      <c r="A111" s="10"/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5" customHeight="1">
      <c r="A112" s="10"/>
      <c r="B112" s="56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21" customHeight="1">
      <c r="A113" s="10" t="s">
        <v>92</v>
      </c>
      <c r="B113" s="61" t="s">
        <v>42</v>
      </c>
      <c r="C113" s="2" t="s">
        <v>54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8.75" customHeight="1">
      <c r="A114" s="65" t="s">
        <v>39</v>
      </c>
      <c r="B114" s="66"/>
      <c r="C114" s="67" t="s">
        <v>220</v>
      </c>
      <c r="D114" s="67" t="s">
        <v>220</v>
      </c>
      <c r="E114" s="67" t="s">
        <v>220</v>
      </c>
      <c r="F114" s="67" t="s">
        <v>220</v>
      </c>
      <c r="G114" s="67" t="s">
        <v>220</v>
      </c>
      <c r="H114" s="67" t="s">
        <v>220</v>
      </c>
      <c r="I114" s="67" t="s">
        <v>220</v>
      </c>
    </row>
    <row r="115" spans="1:9" ht="12.75" customHeight="1">
      <c r="A115" s="10"/>
      <c r="B115" s="71"/>
      <c r="C115" s="2"/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" customHeight="1">
      <c r="A116" s="10"/>
      <c r="B116" s="71"/>
      <c r="C116" s="2" t="s">
        <v>220</v>
      </c>
      <c r="D116" s="2" t="s">
        <v>220</v>
      </c>
      <c r="E116" s="2" t="s">
        <v>220</v>
      </c>
      <c r="F116" s="2" t="s">
        <v>220</v>
      </c>
      <c r="G116" s="2" t="s">
        <v>220</v>
      </c>
      <c r="H116" s="2" t="s">
        <v>220</v>
      </c>
      <c r="I116" s="2" t="s">
        <v>220</v>
      </c>
    </row>
    <row r="117" spans="1:9" ht="18.75" customHeight="1">
      <c r="A117" s="10" t="s">
        <v>53</v>
      </c>
      <c r="B117" s="61" t="s">
        <v>38</v>
      </c>
      <c r="C117" s="2" t="s">
        <v>220</v>
      </c>
      <c r="D117" s="2" t="s">
        <v>464</v>
      </c>
      <c r="E117" s="2" t="s">
        <v>54</v>
      </c>
      <c r="F117" s="43" t="s">
        <v>220</v>
      </c>
      <c r="G117" s="43" t="s">
        <v>220</v>
      </c>
      <c r="H117" s="43" t="s">
        <v>220</v>
      </c>
      <c r="I117" s="75"/>
    </row>
    <row r="118" spans="1:9" ht="20.25" customHeight="1">
      <c r="A118" s="10" t="s">
        <v>56</v>
      </c>
      <c r="B118" s="61" t="s">
        <v>44</v>
      </c>
      <c r="C118" s="2" t="s">
        <v>173</v>
      </c>
      <c r="D118" s="2" t="s">
        <v>435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25" t="s">
        <v>54</v>
      </c>
    </row>
    <row r="119" spans="1:9" ht="21.75" customHeight="1">
      <c r="A119" s="10" t="s">
        <v>57</v>
      </c>
      <c r="B119" s="61" t="s">
        <v>45</v>
      </c>
      <c r="C119" s="2" t="s">
        <v>174</v>
      </c>
      <c r="D119" s="2" t="s">
        <v>463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25" t="s">
        <v>54</v>
      </c>
    </row>
    <row r="120" spans="1:9" ht="28.5" customHeight="1">
      <c r="A120" s="10" t="s">
        <v>63</v>
      </c>
      <c r="B120" s="66" t="s">
        <v>46</v>
      </c>
      <c r="C120" s="2" t="s">
        <v>54</v>
      </c>
      <c r="D120" s="67" t="s">
        <v>54</v>
      </c>
      <c r="E120" s="150">
        <v>-495127.35</v>
      </c>
      <c r="F120" s="68" t="s">
        <v>220</v>
      </c>
      <c r="G120" s="67" t="s">
        <v>220</v>
      </c>
      <c r="H120" s="133">
        <f>E120</f>
        <v>-495127.35</v>
      </c>
      <c r="I120" s="69" t="s">
        <v>54</v>
      </c>
    </row>
    <row r="121" spans="1:9" ht="36" customHeight="1">
      <c r="A121" s="10" t="s">
        <v>97</v>
      </c>
      <c r="B121" s="61" t="s">
        <v>47</v>
      </c>
      <c r="C121" s="74" t="s">
        <v>54</v>
      </c>
      <c r="D121" s="74" t="s">
        <v>54</v>
      </c>
      <c r="E121" s="149">
        <v>-495127.35</v>
      </c>
      <c r="F121" s="74" t="s">
        <v>220</v>
      </c>
      <c r="G121" s="74" t="s">
        <v>54</v>
      </c>
      <c r="H121" s="132">
        <f>E121</f>
        <v>-495127.35</v>
      </c>
      <c r="I121" s="75" t="s">
        <v>54</v>
      </c>
    </row>
    <row r="122" spans="1:9" ht="14.25" customHeight="1">
      <c r="A122" s="65" t="s">
        <v>39</v>
      </c>
      <c r="B122" s="66"/>
      <c r="C122" s="67"/>
      <c r="D122" s="67"/>
      <c r="E122" s="67"/>
      <c r="F122" s="68"/>
      <c r="G122" s="68"/>
      <c r="H122" s="68"/>
      <c r="I122" s="69"/>
    </row>
    <row r="123" spans="1:9" ht="23.25" customHeight="1">
      <c r="A123" s="10" t="s">
        <v>61</v>
      </c>
      <c r="B123" s="71" t="s">
        <v>48</v>
      </c>
      <c r="C123" s="43" t="s">
        <v>54</v>
      </c>
      <c r="D123" s="2" t="s">
        <v>54</v>
      </c>
      <c r="E123" s="2" t="s">
        <v>465</v>
      </c>
      <c r="F123" s="43" t="s">
        <v>54</v>
      </c>
      <c r="G123" s="2" t="s">
        <v>54</v>
      </c>
      <c r="H123" s="115" t="str">
        <f>E123</f>
        <v>-638341,90</v>
      </c>
      <c r="I123" s="25" t="s">
        <v>54</v>
      </c>
    </row>
    <row r="124" spans="1:9" ht="31.5" customHeight="1" thickBot="1">
      <c r="A124" s="103" t="s">
        <v>62</v>
      </c>
      <c r="B124" s="72" t="s">
        <v>49</v>
      </c>
      <c r="C124" s="30" t="s">
        <v>54</v>
      </c>
      <c r="D124" s="52" t="s">
        <v>54</v>
      </c>
      <c r="E124" s="52" t="s">
        <v>466</v>
      </c>
      <c r="F124" s="30" t="s">
        <v>220</v>
      </c>
      <c r="G124" s="52" t="s">
        <v>54</v>
      </c>
      <c r="H124" s="125" t="str">
        <f>E124</f>
        <v>143214,55</v>
      </c>
      <c r="I124" s="53" t="s">
        <v>54</v>
      </c>
    </row>
    <row r="125" spans="1:9" ht="20.25" customHeight="1">
      <c r="A125" s="65"/>
      <c r="B125" s="83"/>
      <c r="C125" s="29"/>
      <c r="D125" s="29"/>
      <c r="E125" s="29"/>
      <c r="F125" s="29"/>
      <c r="G125" s="29"/>
      <c r="H125" s="73" t="s">
        <v>60</v>
      </c>
      <c r="I125" s="29"/>
    </row>
    <row r="126" spans="1:9" ht="6.75" customHeight="1">
      <c r="A126" s="80"/>
      <c r="B126" s="81"/>
      <c r="C126" s="32"/>
      <c r="D126" s="32"/>
      <c r="E126" s="32"/>
      <c r="F126" s="32"/>
      <c r="G126" s="32"/>
      <c r="H126" s="73"/>
      <c r="I126" s="32"/>
    </row>
    <row r="127" spans="1:9" ht="16.5" customHeight="1">
      <c r="A127" s="8"/>
      <c r="B127" s="33"/>
      <c r="C127" s="9" t="s">
        <v>20</v>
      </c>
      <c r="D127" s="7"/>
      <c r="E127" s="37"/>
      <c r="F127" s="79" t="s">
        <v>9</v>
      </c>
      <c r="G127" s="38"/>
      <c r="H127" s="45"/>
      <c r="I127" s="19"/>
    </row>
    <row r="128" spans="1:9" ht="10.5" customHeight="1">
      <c r="A128" s="51"/>
      <c r="B128" s="9" t="s">
        <v>23</v>
      </c>
      <c r="C128" s="33" t="s">
        <v>21</v>
      </c>
      <c r="D128" s="7" t="s">
        <v>81</v>
      </c>
      <c r="E128" s="40" t="s">
        <v>108</v>
      </c>
      <c r="F128" s="46" t="s">
        <v>10</v>
      </c>
      <c r="G128" s="40" t="s">
        <v>13</v>
      </c>
      <c r="H128" s="39"/>
      <c r="I128" s="19" t="s">
        <v>4</v>
      </c>
    </row>
    <row r="129" spans="1:9" ht="10.5" customHeight="1">
      <c r="A129" s="9" t="s">
        <v>7</v>
      </c>
      <c r="B129" s="9" t="s">
        <v>24</v>
      </c>
      <c r="C129" s="33" t="s">
        <v>103</v>
      </c>
      <c r="D129" s="7" t="s">
        <v>82</v>
      </c>
      <c r="E129" s="41" t="s">
        <v>109</v>
      </c>
      <c r="F129" s="7" t="s">
        <v>11</v>
      </c>
      <c r="G129" s="7" t="s">
        <v>14</v>
      </c>
      <c r="H129" s="7" t="s">
        <v>15</v>
      </c>
      <c r="I129" s="19" t="s">
        <v>5</v>
      </c>
    </row>
    <row r="130" spans="1:9" ht="10.5" customHeight="1">
      <c r="A130" s="8"/>
      <c r="B130" s="9" t="s">
        <v>25</v>
      </c>
      <c r="C130" s="9" t="s">
        <v>102</v>
      </c>
      <c r="D130" s="7" t="s">
        <v>5</v>
      </c>
      <c r="E130" s="41" t="s">
        <v>110</v>
      </c>
      <c r="F130" s="7" t="s">
        <v>12</v>
      </c>
      <c r="G130" s="7"/>
      <c r="H130" s="7"/>
      <c r="I130" s="19"/>
    </row>
    <row r="131" spans="1:9" ht="10.5" customHeight="1">
      <c r="A131" s="8"/>
      <c r="B131" s="9"/>
      <c r="C131" s="9"/>
      <c r="D131" s="7"/>
      <c r="E131" s="41"/>
      <c r="F131" s="7"/>
      <c r="G131" s="7"/>
      <c r="H131" s="7"/>
      <c r="I131" s="19"/>
    </row>
    <row r="132" spans="1:9" ht="15" customHeight="1" thickBot="1">
      <c r="A132" s="5">
        <v>1</v>
      </c>
      <c r="B132" s="12">
        <v>2</v>
      </c>
      <c r="C132" s="12">
        <v>3</v>
      </c>
      <c r="D132" s="6" t="s">
        <v>2</v>
      </c>
      <c r="E132" s="42" t="s">
        <v>3</v>
      </c>
      <c r="F132" s="6" t="s">
        <v>16</v>
      </c>
      <c r="G132" s="6" t="s">
        <v>17</v>
      </c>
      <c r="H132" s="6" t="s">
        <v>18</v>
      </c>
      <c r="I132" s="20" t="s">
        <v>19</v>
      </c>
    </row>
    <row r="133" spans="1:9" ht="35.25" customHeight="1">
      <c r="A133" s="10" t="s">
        <v>64</v>
      </c>
      <c r="B133" s="66" t="s">
        <v>50</v>
      </c>
      <c r="C133" s="74" t="s">
        <v>54</v>
      </c>
      <c r="D133" s="2" t="s">
        <v>54</v>
      </c>
      <c r="E133" s="2" t="s">
        <v>54</v>
      </c>
      <c r="F133" s="74" t="s">
        <v>220</v>
      </c>
      <c r="G133" s="74" t="s">
        <v>220</v>
      </c>
      <c r="H133" s="74" t="s">
        <v>220</v>
      </c>
      <c r="I133" s="75" t="s">
        <v>54</v>
      </c>
    </row>
    <row r="134" spans="1:9" ht="15" customHeight="1">
      <c r="A134" s="65" t="s">
        <v>40</v>
      </c>
      <c r="B134" s="66"/>
      <c r="C134" s="76"/>
      <c r="D134" s="67"/>
      <c r="E134" s="67"/>
      <c r="F134" s="46" t="s">
        <v>220</v>
      </c>
      <c r="G134" s="46" t="s">
        <v>220</v>
      </c>
      <c r="H134" s="46" t="s">
        <v>220</v>
      </c>
      <c r="I134" s="77"/>
    </row>
    <row r="135" spans="1:9" ht="22.5">
      <c r="A135" s="10" t="s">
        <v>83</v>
      </c>
      <c r="B135" s="71" t="s">
        <v>51</v>
      </c>
      <c r="C135" s="67" t="s">
        <v>54</v>
      </c>
      <c r="D135" s="68" t="s">
        <v>54</v>
      </c>
      <c r="E135" s="68" t="s">
        <v>54</v>
      </c>
      <c r="F135" s="68" t="s">
        <v>220</v>
      </c>
      <c r="G135" s="68" t="s">
        <v>220</v>
      </c>
      <c r="H135" s="68" t="s">
        <v>220</v>
      </c>
      <c r="I135" s="69" t="s">
        <v>54</v>
      </c>
    </row>
    <row r="136" spans="1:9" ht="36" customHeight="1" thickBot="1">
      <c r="A136" s="103" t="s">
        <v>84</v>
      </c>
      <c r="B136" s="72" t="s">
        <v>52</v>
      </c>
      <c r="C136" s="52" t="s">
        <v>54</v>
      </c>
      <c r="D136" s="30" t="s">
        <v>54</v>
      </c>
      <c r="E136" s="30" t="s">
        <v>54</v>
      </c>
      <c r="F136" s="30" t="s">
        <v>220</v>
      </c>
      <c r="G136" s="30" t="s">
        <v>220</v>
      </c>
      <c r="H136" s="30" t="s">
        <v>220</v>
      </c>
      <c r="I136" s="53" t="s">
        <v>54</v>
      </c>
    </row>
    <row r="137" spans="1:9" ht="12.75">
      <c r="A137" s="65"/>
      <c r="B137" s="83"/>
      <c r="C137" s="29"/>
      <c r="D137" s="29"/>
      <c r="E137" s="29"/>
      <c r="F137" s="29"/>
      <c r="G137" s="29"/>
      <c r="H137" s="29"/>
      <c r="I137" s="29"/>
    </row>
    <row r="138" spans="1:9" ht="7.5" customHeight="1">
      <c r="A138" s="49"/>
      <c r="B138" s="49"/>
      <c r="C138" s="29"/>
      <c r="D138" s="29"/>
      <c r="E138" s="29"/>
      <c r="F138" s="29"/>
      <c r="G138" s="29"/>
      <c r="H138" s="29"/>
      <c r="I138" s="29"/>
    </row>
    <row r="139" spans="1:9" ht="30" customHeight="1">
      <c r="A139" s="50" t="s">
        <v>29</v>
      </c>
      <c r="B139" s="50"/>
      <c r="C139" s="29" t="s">
        <v>152</v>
      </c>
      <c r="D139" s="58"/>
      <c r="E139" s="58" t="s">
        <v>31</v>
      </c>
      <c r="F139" s="29"/>
      <c r="G139" s="29"/>
      <c r="H139" s="29"/>
      <c r="I139" s="29"/>
    </row>
    <row r="140" spans="1:9" ht="9.75" customHeight="1">
      <c r="A140" s="14" t="s">
        <v>33</v>
      </c>
      <c r="B140" s="14"/>
      <c r="C140" s="13"/>
      <c r="D140" s="11"/>
      <c r="E140" s="11" t="s">
        <v>98</v>
      </c>
      <c r="F140" s="11"/>
      <c r="G140" s="11"/>
      <c r="H140" s="11" t="s">
        <v>154</v>
      </c>
      <c r="I140" s="11"/>
    </row>
    <row r="141" spans="4:9" ht="9.75" customHeight="1">
      <c r="D141" s="11"/>
      <c r="E141" s="11"/>
      <c r="F141" s="26" t="s">
        <v>34</v>
      </c>
      <c r="H141" s="11"/>
      <c r="I141" s="11"/>
    </row>
    <row r="142" spans="1:9" ht="24.75" customHeight="1">
      <c r="A142" s="14" t="s">
        <v>30</v>
      </c>
      <c r="B142" s="14" t="s">
        <v>153</v>
      </c>
      <c r="C142" s="13"/>
      <c r="D142" s="11"/>
      <c r="E142" s="11"/>
      <c r="F142" s="11"/>
      <c r="G142" s="11"/>
      <c r="H142" s="11"/>
      <c r="I142" s="11"/>
    </row>
    <row r="143" spans="1:9" ht="9.75" customHeight="1">
      <c r="A143" s="14" t="s">
        <v>35</v>
      </c>
      <c r="B143" s="14"/>
      <c r="C143" s="13"/>
      <c r="D143" s="11"/>
      <c r="E143" s="11"/>
      <c r="F143" s="11"/>
      <c r="G143" s="11"/>
      <c r="H143" s="11"/>
      <c r="I143" s="11"/>
    </row>
    <row r="144" spans="1:9" ht="11.25" customHeight="1">
      <c r="A144" s="14"/>
      <c r="B144" s="14"/>
      <c r="C144" s="26"/>
      <c r="D144" s="11"/>
      <c r="E144" s="84"/>
      <c r="F144" s="11"/>
      <c r="G144" s="11"/>
      <c r="H144" s="11"/>
      <c r="I144" s="85"/>
    </row>
    <row r="145" spans="1:9" ht="23.25" customHeight="1">
      <c r="A145" s="14" t="s">
        <v>394</v>
      </c>
      <c r="D145" s="11"/>
      <c r="E145" s="11"/>
      <c r="F145" s="11"/>
      <c r="G145" s="11"/>
      <c r="H145" s="11"/>
      <c r="I145" s="85"/>
    </row>
    <row r="146" spans="4:9" ht="9.75" customHeight="1">
      <c r="D146" s="11"/>
      <c r="E146" s="11"/>
      <c r="F146" s="11"/>
      <c r="G146" s="11"/>
      <c r="H146" s="11"/>
      <c r="I146" s="85"/>
    </row>
    <row r="147" spans="1:9" ht="12.75" customHeight="1">
      <c r="A147" s="26"/>
      <c r="B147" s="26"/>
      <c r="C147" s="4"/>
      <c r="D147" s="27"/>
      <c r="E147" s="27"/>
      <c r="F147" s="27"/>
      <c r="G147" s="27"/>
      <c r="H147" s="27"/>
      <c r="I147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2013-02-06T07:00:09Z</cp:lastPrinted>
  <dcterms:created xsi:type="dcterms:W3CDTF">1999-06-18T11:49:53Z</dcterms:created>
  <dcterms:modified xsi:type="dcterms:W3CDTF">2013-02-06T07:02:58Z</dcterms:modified>
  <cp:category/>
  <cp:version/>
  <cp:contentType/>
  <cp:contentStatus/>
</cp:coreProperties>
</file>